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rsgovbr.sharepoint.com/sites/SEDES-DICON/Shared Documents/Pasta de Rede - DICON/BKP DPTC/"/>
    </mc:Choice>
  </mc:AlternateContent>
  <xr:revisionPtr revIDLastSave="4" documentId="8_{CD4D5F98-BA28-4893-9B2E-080B1B76C116}" xr6:coauthVersionLast="47" xr6:coauthVersionMax="47" xr10:uidLastSave="{6C5BED5D-9CB1-4991-86CA-77995CDE2D50}"/>
  <bookViews>
    <workbookView xWindow="-28920" yWindow="-120" windowWidth="29040" windowHeight="16440" tabRatio="857" firstSheet="1" activeTab="4" xr2:uid="{72A3A56F-EEBF-4EA4-91B7-B1FB2F2E6AEF}"/>
  </bookViews>
  <sheets>
    <sheet name="DADOS DO CONVENIO" sheetId="10" r:id="rId1"/>
    <sheet name="CHECKLIST" sheetId="11" r:id="rId2"/>
    <sheet name="III - RELACAO DE PAGAMENTOS" sheetId="6" r:id="rId3"/>
    <sheet name="IV - RELACAO DE BENS" sheetId="7" r:id="rId4"/>
    <sheet name="VI - APLICACAO FINANCEIRA" sheetId="8" r:id="rId5"/>
    <sheet name="EX. III - RELACAO DE PGTOS" sheetId="14" r:id="rId6"/>
    <sheet name="EX. IV - RELACAO DE BENS" sheetId="13" r:id="rId7"/>
    <sheet name="EX. VI - APLICACAO FINANCEIRA" sheetId="12" r:id="rId8"/>
  </sheets>
  <definedNames>
    <definedName name="_xlnm.Print_Area" localSheetId="1">CHECKLIST!$C$2:$I$42</definedName>
    <definedName name="_xlnm.Print_Area" localSheetId="0">'DADOS DO CONVENIO'!$B$2:$E$67</definedName>
    <definedName name="_xlnm.Print_Area" localSheetId="5">'EX. III - RELACAO DE PGTOS'!$M$2:$X$58</definedName>
    <definedName name="_xlnm.Print_Area" localSheetId="6">'EX. IV - RELACAO DE BENS'!$M$2:$R$57</definedName>
    <definedName name="_xlnm.Print_Area" localSheetId="7">'EX. VI - APLICACAO FINANCEIRA'!$M$2:$R$53</definedName>
    <definedName name="_xlnm.Print_Area" localSheetId="2">'III - RELACAO DE PAGAMENTOS'!$B$2:$M$58</definedName>
    <definedName name="_xlnm.Print_Area" localSheetId="3">'IV - RELACAO DE BENS'!$B$2:$G$57</definedName>
    <definedName name="_xlnm.Print_Area" localSheetId="4">'VI - APLICACAO FINANCEIRA'!$B$2:$G$53</definedName>
    <definedName name="F2af100">#REF!</definedName>
    <definedName name="lista_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14" l="1"/>
  <c r="N56" i="14"/>
  <c r="Q55" i="14"/>
  <c r="N55" i="14"/>
  <c r="Q54" i="14"/>
  <c r="N54" i="14"/>
  <c r="Q53" i="14"/>
  <c r="N53" i="14"/>
  <c r="X49" i="14"/>
  <c r="X8" i="14"/>
  <c r="V8" i="14"/>
  <c r="O8" i="14"/>
  <c r="O7" i="14"/>
  <c r="R12" i="13"/>
  <c r="R13" i="13"/>
  <c r="R14" i="13"/>
  <c r="R15" i="13"/>
  <c r="R16" i="13"/>
  <c r="R17" i="13"/>
  <c r="R46" i="13" s="1"/>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P55" i="13"/>
  <c r="N55" i="13"/>
  <c r="P54" i="13"/>
  <c r="N54" i="13"/>
  <c r="P53" i="13"/>
  <c r="N53" i="13"/>
  <c r="P52" i="13"/>
  <c r="N52" i="13"/>
  <c r="R8" i="13"/>
  <c r="P8" i="13"/>
  <c r="O8" i="13"/>
  <c r="O7" i="13" a="1"/>
  <c r="O7" i="13" s="1"/>
  <c r="Q53" i="12"/>
  <c r="N52" i="12"/>
  <c r="N51" i="12"/>
  <c r="N50" i="12"/>
  <c r="N49" i="12"/>
  <c r="Q45" i="12"/>
  <c r="N45" i="12"/>
  <c r="Q44" i="12"/>
  <c r="N44" i="12"/>
  <c r="Q43" i="12"/>
  <c r="N43" i="12"/>
  <c r="Q42" i="12"/>
  <c r="N42" i="12"/>
  <c r="P36" i="12"/>
  <c r="O36" i="12"/>
  <c r="N36" i="12"/>
  <c r="N12" i="12"/>
  <c r="Q11" i="12"/>
  <c r="N11" i="12"/>
  <c r="R8" i="12"/>
  <c r="Q8" i="12"/>
  <c r="O8" i="12"/>
  <c r="O7" i="12"/>
  <c r="D36" i="8"/>
  <c r="E36" i="8"/>
  <c r="D16" i="10" l="1"/>
  <c r="D7" i="8"/>
  <c r="G8" i="8"/>
  <c r="F8" i="8"/>
  <c r="D8" i="8"/>
  <c r="F11" i="8"/>
  <c r="C12" i="8"/>
  <c r="C11" i="8"/>
  <c r="F8" i="11"/>
  <c r="C13" i="11" l="1"/>
  <c r="C14" i="11"/>
  <c r="C15" i="11"/>
  <c r="C16" i="11"/>
  <c r="C17" i="11"/>
  <c r="C18" i="11"/>
  <c r="C19" i="11"/>
  <c r="C20" i="11"/>
  <c r="C21" i="11"/>
  <c r="C22" i="11"/>
  <c r="C23" i="11"/>
  <c r="C24" i="11"/>
  <c r="C25" i="11"/>
  <c r="C26" i="11"/>
  <c r="C12" i="11"/>
  <c r="G40" i="11"/>
  <c r="E40" i="11"/>
  <c r="G39" i="11"/>
  <c r="E39" i="11"/>
  <c r="G38" i="11"/>
  <c r="E38" i="11"/>
  <c r="G37" i="11"/>
  <c r="E37" i="11"/>
  <c r="F7" i="11" a="1"/>
  <c r="F7" i="11" s="1"/>
  <c r="C55" i="7"/>
  <c r="C54" i="7"/>
  <c r="C53" i="7"/>
  <c r="C52" i="7"/>
  <c r="E55" i="7"/>
  <c r="E54" i="7"/>
  <c r="E53" i="7"/>
  <c r="E52" i="7"/>
  <c r="D8" i="7"/>
  <c r="E8" i="7"/>
  <c r="D8" i="6"/>
  <c r="F56" i="6"/>
  <c r="F55" i="6"/>
  <c r="F54" i="6"/>
  <c r="F53" i="6"/>
  <c r="F45" i="8"/>
  <c r="F44" i="8"/>
  <c r="F43" i="8"/>
  <c r="F42" i="8"/>
  <c r="C55" i="6"/>
  <c r="C56" i="6"/>
  <c r="C54" i="6"/>
  <c r="C53" i="6"/>
  <c r="C43" i="8"/>
  <c r="C42" i="8"/>
  <c r="C44" i="8"/>
  <c r="C45" i="8"/>
  <c r="D7" i="6"/>
  <c r="F53" i="8"/>
  <c r="C52" i="8"/>
  <c r="C51" i="8"/>
  <c r="C50" i="8"/>
  <c r="C49" i="8"/>
  <c r="G8" i="7"/>
  <c r="D7" i="7" a="1"/>
  <c r="D7" i="7" s="1"/>
  <c r="M8" i="6"/>
  <c r="K8" i="6"/>
  <c r="C36" i="8" l="1"/>
  <c r="G46" i="7"/>
  <c r="M49" i="6"/>
  <c r="F36" i="8" l="1"/>
  <c r="Q3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<sst xmlns="http://schemas.openxmlformats.org/spreadsheetml/2006/main" count="506" uniqueCount="201">
  <si>
    <t xml:space="preserve"> </t>
  </si>
  <si>
    <t>E-mail:</t>
  </si>
  <si>
    <t>Data:</t>
  </si>
  <si>
    <t>Convênio n°:</t>
  </si>
  <si>
    <t>Executor:</t>
  </si>
  <si>
    <t>DEPARTAMENTO ADMINISTRATIVO – DA</t>
  </si>
  <si>
    <t>SECRETARIA DE DESENVOLVIMENTO SOCIAL - SEDES</t>
  </si>
  <si>
    <t>DADOS BANCÁRIOS</t>
  </si>
  <si>
    <t>Insira o e-mail</t>
  </si>
  <si>
    <t>(DD)-xxxx-xxxx</t>
  </si>
  <si>
    <t>Telefone:</t>
  </si>
  <si>
    <t>xxxxxxxxxxx</t>
  </si>
  <si>
    <t>N° do CRC:</t>
  </si>
  <si>
    <t>Nome completo:</t>
  </si>
  <si>
    <t>Contador</t>
  </si>
  <si>
    <t xml:space="preserve">Cargo: </t>
  </si>
  <si>
    <t>CONTADOR RESPONSÁVEL</t>
  </si>
  <si>
    <t>RESPONSÁVEL PELA EXECUÇÃO</t>
  </si>
  <si>
    <t>Prefeito Municipal</t>
  </si>
  <si>
    <t>Cargo :</t>
  </si>
  <si>
    <t>UNIDADE EXECUTORA</t>
  </si>
  <si>
    <t>Valor Total:</t>
  </si>
  <si>
    <t>Valor de Rendimentos:</t>
  </si>
  <si>
    <t>CNPJ:</t>
  </si>
  <si>
    <t xml:space="preserve">DADOS DO CONVÊNIO </t>
  </si>
  <si>
    <t>Coluna1</t>
  </si>
  <si>
    <t>Coluna2</t>
  </si>
  <si>
    <t>Coluna3</t>
  </si>
  <si>
    <t>Coluna4</t>
  </si>
  <si>
    <t>Coluna5</t>
  </si>
  <si>
    <t>Coluna6</t>
  </si>
  <si>
    <t>Coluna7</t>
  </si>
  <si>
    <t>Coluna9</t>
  </si>
  <si>
    <t>Coluna10</t>
  </si>
  <si>
    <t>Coluna11</t>
  </si>
  <si>
    <t>Coluna12</t>
  </si>
  <si>
    <t>Coluna13</t>
  </si>
  <si>
    <t>NOME DO CREDOR</t>
  </si>
  <si>
    <t>CNPJ/CPF</t>
  </si>
  <si>
    <t>VALOR (R$1,00)</t>
  </si>
  <si>
    <t>Nº NOTA FISCAL</t>
  </si>
  <si>
    <t>DATA DA ORDEM BANCÁRIA</t>
  </si>
  <si>
    <t>ORDEM BANCÁRIA</t>
  </si>
  <si>
    <t>MODALIDADE E Nº DA LICITAÇÃO</t>
  </si>
  <si>
    <t>Nº DA NATUREZA DA DESPESA</t>
  </si>
  <si>
    <t>RELAÇÃO DE PAGAMENTOS</t>
  </si>
  <si>
    <t>Nº DO LANÇAMENTO</t>
  </si>
  <si>
    <t>RECURSO</t>
  </si>
  <si>
    <t>EXECUTOR</t>
  </si>
  <si>
    <t>TOTAL</t>
  </si>
  <si>
    <t>AUTENTICAÇÃO</t>
  </si>
  <si>
    <t>NOME:</t>
  </si>
  <si>
    <t>CARGO:</t>
  </si>
  <si>
    <t>TELEFONE</t>
  </si>
  <si>
    <t>EMAIL:</t>
  </si>
  <si>
    <t>DATA:</t>
  </si>
  <si>
    <t>ASSINATURA</t>
  </si>
  <si>
    <t>CONVÊNIO</t>
  </si>
  <si>
    <t>DIVISÃO DE CONTRATOS, CONVÊNIOS E PRESTAÇÃO DE CONTAS - DICON</t>
  </si>
  <si>
    <t>PERÍODO</t>
  </si>
  <si>
    <t>RELAÇÃO DE BENS</t>
  </si>
  <si>
    <t>Nº DA NOTA FISCAL</t>
  </si>
  <si>
    <t>DATA DA EMISSÃO DA NOTA FISCAL</t>
  </si>
  <si>
    <t>QUANTIDADE</t>
  </si>
  <si>
    <t>DISCRIMINAÇÃO</t>
  </si>
  <si>
    <t>VALOR TOTAL (R$1,00)</t>
  </si>
  <si>
    <t>VALOR UNITÁRIO (R$1,00)</t>
  </si>
  <si>
    <t xml:space="preserve">Atesto que responsabilizo-me pela guarda e conservação dos bens acima descritos, assumindo o compromisso de não transferi-los até o ato definitivo de doação da Secretaria gestora dos recursos do Convênio. </t>
  </si>
  <si>
    <t>DATA</t>
  </si>
  <si>
    <t>(A) VALOR APLICADO</t>
  </si>
  <si>
    <t>SALDO</t>
  </si>
  <si>
    <t>TIPO DE APLICAÇÃO:</t>
  </si>
  <si>
    <t>AGÊNCIA:</t>
  </si>
  <si>
    <t>CONTA-CORRENTE:</t>
  </si>
  <si>
    <t>PERÍODO:</t>
  </si>
  <si>
    <t>Nº CRC:</t>
  </si>
  <si>
    <t>Valor do Concedente (Estado):</t>
  </si>
  <si>
    <t>ATÉ</t>
  </si>
  <si>
    <t>PREFEITURA MUNICIPAL DE XXX</t>
  </si>
  <si>
    <t>PRAZO INICIAL</t>
  </si>
  <si>
    <t>PRAZO FINAL</t>
  </si>
  <si>
    <t>Secretario ou Assistente Social.</t>
  </si>
  <si>
    <t>Valor do Convenente (Município):</t>
  </si>
  <si>
    <t>Agência:</t>
  </si>
  <si>
    <t>Conta-Corrente:</t>
  </si>
  <si>
    <t>Tipo de Aplicação:</t>
  </si>
  <si>
    <t>Coluna14</t>
  </si>
  <si>
    <t>PRESTAÇÃO DE CONTAS</t>
  </si>
  <si>
    <t>ART. 39</t>
  </si>
  <si>
    <t xml:space="preserve">ÍNDICE (conforme ordem dos documentos referidos na IN CAGE nº 04/2024)				</t>
  </si>
  <si>
    <t>Ofício de encaminhamento, dirigido à autoridade competente, em que constem os dados identificadores do convênio e o número do processo referido no Art. 5º</t>
  </si>
  <si>
    <t>Termo de Compatibilidade Físico-Financeira, quando se tratar de obra não concluída, que demonstre a situação física da obra em relação aos recursos repassados, inclusive a contrapartida do executor e/ou do convenente;</t>
  </si>
  <si>
    <t>Número, data e valor do documento fiscal, número e modalidade da licitação, nome e CNPJ ou CPF do contratado, número, data e valor da Transferência Eletrônica</t>
  </si>
  <si>
    <t>Relação dos bens adquiridos, produzidos ou construídos à conta do convênio, indicando o seu destino final, quando estabelecido no convênio</t>
  </si>
  <si>
    <t>Extrato da conta bancária específica, desde o recebimento do primeiro depósito até o último pagamento e a movimentação dos rendimentos auferidos</t>
  </si>
  <si>
    <t>Demonstrativo do resultado das aplicações financeiras adicionado aos recursos iniciais com os respectivos documentos comprobatórios</t>
  </si>
  <si>
    <t>a</t>
  </si>
  <si>
    <t>b</t>
  </si>
  <si>
    <t>c</t>
  </si>
  <si>
    <t>d</t>
  </si>
  <si>
    <t>Comprovantes de recolhimento dos saldos não utilizados, inclusive rendimentos financeiros, à conta do recurso estadual do convênio;</t>
  </si>
  <si>
    <t>Declaração de que os bens adquiridos estão instalados e em funcionamento ou, quando se tratar de obra, termo de conclusão da obra ou de recebimento definitivo</t>
  </si>
  <si>
    <t>Certidões de quitação dos encargos incidentes sobre a obra, na forma da legislação em vigor e o documento hábil expedido pelo Poder Público Municipal em relação à liberação da obra para uso e utilização, em observância aos fins autorizados, quando for o caso</t>
  </si>
  <si>
    <t>Parecer do Órgão de Controle Interno Municipal quanto à correta e regular aplicação dos recursos objeto do convênio, quando se tratar de municípios e, no caso de entidade privada, parecer contábil que deverá ser emitido por profissional habilitado, declarando que os recursos foram utilizados de acordo com as despesas previstas no plano de trabalho;</t>
  </si>
  <si>
    <t>Cópia da portaria de designação do fiscal do convênio e do respectivo suplente, em se tratando de pessoa jurídica de direito público, salvo se já tiver sido fornecida pelo convenente por meio do Sistema de Monitoramento de Convênio;</t>
  </si>
  <si>
    <t>Quando se tratar de contrapartida alocada mediante bem imóvel, documento fiscal que comprove a avaliação realizada pela Fazenda Pública Municipal, salvo se já tiver sido fornecido pelo convenente por meio do Sistema de Monitoramento de Convênio;</t>
  </si>
  <si>
    <t>Cópias dos documentos fiscais comprobatórios das despesas realizadas;</t>
  </si>
  <si>
    <t>Fotografias dos bens adquiridos, produzidos ou construídos à conta do convênio, salvo se já tiverem sido fornecidas pelo convenente por meio do Sistema de Monitoramento de Convênio; e</t>
  </si>
  <si>
    <t>e</t>
  </si>
  <si>
    <t>No caso de realização de curso, treinamento ou instrução, relação contendo as seguintes informações:</t>
  </si>
  <si>
    <t>Nome do evento, local onde foi realizado, data ou período de realização, nome do docente, treinador ou instrutor, e carga horária executada;</t>
  </si>
  <si>
    <t>Nome completo, número do CPF e do telefone, e-mail e assinatura dos participantes;</t>
  </si>
  <si>
    <t>Listas de presença assinadas em cada etapa do evento;</t>
  </si>
  <si>
    <t>Cópia dos certificados de conclusão do curso, treinamento ou instrução; e</t>
  </si>
  <si>
    <t>Fotografias do evento, salvo se já tiverem sido fornecidas pelo convenente por meio do Sistema de Monitoramento de Convênio.</t>
  </si>
  <si>
    <t>Atesto que responsabilizo-me pelos documentos acima descritos, pela sua guarda, conforme a IN CAGE Nº 4 de 2024</t>
  </si>
  <si>
    <t>DEMONSTRATIVOS DA APLICAÇÃO FINANCEIRA</t>
  </si>
  <si>
    <t>xxxx</t>
  </si>
  <si>
    <t>xxxxxxx-x</t>
  </si>
  <si>
    <t>XXXX/XX</t>
  </si>
  <si>
    <t>XXX</t>
  </si>
  <si>
    <t>FUNDO DE RENDA FIXA</t>
  </si>
  <si>
    <t>Atesto que responsabilizo-me pelos documentos acima descritos, pela sua guarda, conforme IN CAGE Nº 04 de 2024.</t>
  </si>
  <si>
    <t>DATA DA EMISSÃO DO DOC. FISCAL</t>
  </si>
  <si>
    <t>01 - Concedente</t>
  </si>
  <si>
    <t>02 - Executor</t>
  </si>
  <si>
    <t>(B) RENDIMENTOS</t>
  </si>
  <si>
    <t>(C) VALOR RESGATADO</t>
  </si>
  <si>
    <t>INSTRUÇÕES DE PREENCHIMENTO</t>
  </si>
  <si>
    <t>AGÊNCIA</t>
  </si>
  <si>
    <t>CONTA-CORRENTE</t>
  </si>
  <si>
    <t>TIPO DE APLICAÇÃO</t>
  </si>
  <si>
    <t>TOTAIS</t>
  </si>
  <si>
    <t>BANCO</t>
  </si>
  <si>
    <t>Informar a data da aplicação, reaplicações e/ou resgates.</t>
  </si>
  <si>
    <t>Informar o valor da aplicação na data informada.</t>
  </si>
  <si>
    <t>Informar o valor do resgate mês a mês</t>
  </si>
  <si>
    <t>Informar, para cada movimentação registrada na coluna “data”, o Saldo atualizado da aplicação, apurado imediatamente após a aplicação e/ou resgate ou no final de cada mês.</t>
  </si>
  <si>
    <t>Informar o somatório dos valores das colunas “aplicado”, "Rendimentos" e “resgatado”. Na coluna “Saldo”, informar o último saldo registrado (R$ 0,00).</t>
  </si>
  <si>
    <t>Este formulário será preenchido pela Unidade Executora de acordo com os dados contidos no Plano de Trabalho - Anexo I da Instrução Normativa CAGE Nº 04/2024, devidamente aprovado pela SEDES.</t>
  </si>
  <si>
    <t>DEMONSTRATIVO DO RESULTADO DAS APLICAÇÕES FINANCEIRAS</t>
  </si>
  <si>
    <t>Informações retiradas da aba "DADOS DO CONVÊNIO"</t>
  </si>
  <si>
    <t>NÚMERO DA NOTA FISCAL</t>
  </si>
  <si>
    <t>VALOR UNITÁRIO</t>
  </si>
  <si>
    <t>VALOR TOTAL</t>
  </si>
  <si>
    <t>VALOR</t>
  </si>
  <si>
    <t>Preencher com o número do documento fiscal.</t>
  </si>
  <si>
    <t>Indicar a data de emissão do documento.</t>
  </si>
  <si>
    <t>Registrar a quantidade do item especificado em ordem 
cronologica.</t>
  </si>
  <si>
    <t>Informar o tipo de bem.</t>
  </si>
  <si>
    <t>Informar o valor por unidade.</t>
  </si>
  <si>
    <t>Registrar o produto da multiplicação do preço unitário 
do item pela sua quantidade.</t>
  </si>
  <si>
    <t>Computador Dual Core</t>
  </si>
  <si>
    <t>Monitor 18,5</t>
  </si>
  <si>
    <t>Nobreak 600</t>
  </si>
  <si>
    <t>Nobreak</t>
  </si>
  <si>
    <t>Pendrive</t>
  </si>
  <si>
    <t>TV 21 Samsung</t>
  </si>
  <si>
    <t>Cadeira fixa</t>
  </si>
  <si>
    <t>Aparelho DVD lenox</t>
  </si>
  <si>
    <t>DATA DA EMISSÃO DO DOCUMENTO FISCAL</t>
  </si>
  <si>
    <t>3 -  Rendimentos.</t>
  </si>
  <si>
    <t xml:space="preserve">Indicar a fonte de recursos conforme os códigos a seguir:   </t>
  </si>
  <si>
    <t>1 - Concedente</t>
  </si>
  <si>
    <t>2 - Executor</t>
  </si>
  <si>
    <t>Enumerar cada um dos pagamentos efetuados em ordem cronológica (Ex. 1, 2, 3, ...)</t>
  </si>
  <si>
    <t>Registrar o nome do credor constante do título de crédito.</t>
  </si>
  <si>
    <t>Indicar o número de inscrição do credor no Cadastro Nacional de Contribuintes.</t>
  </si>
  <si>
    <t xml:space="preserve">Registrar o código do Natureza da Despesa conforma discriminado nas Notas de Empenho ou aos pagamentos efetuados dentro do Programa de Trabalho (Portaria nº 448/2002). </t>
  </si>
  <si>
    <t>CC-Carta-Convite</t>
  </si>
  <si>
    <t>CO-Concorrência</t>
  </si>
  <si>
    <t>IN-Inexigibilidade</t>
  </si>
  <si>
    <t>DI-Dispensa</t>
  </si>
  <si>
    <t xml:space="preserve"> PE - Pregão Eletronico</t>
  </si>
  <si>
    <t>Indicar a modalidade da licitação realizada, e em seguida do respectivo seguida do respectivo número.</t>
  </si>
  <si>
    <t>TP-Tomada de Preços</t>
  </si>
  <si>
    <t>PP - Pregão Presencial</t>
  </si>
  <si>
    <t>Indicar a data de pagamento conforme extrato bancaria, ou seja, da compensação do cheque ou da ordem bancário.  Formato: 99/99/99</t>
  </si>
  <si>
    <t>Indicar as letras iniciais do título de crédito (NF - Nota Fiscal, FAT - Fatura, REC - Recibo, etc.) seguido do respectivo número.</t>
  </si>
  <si>
    <t>MODALIDADE E NÚMERO DA LICITAÇÃO</t>
  </si>
  <si>
    <t>Registrar a data de emissão do documento fiscal. Formato 99/99/99.</t>
  </si>
  <si>
    <t>Registrar o Valor total da compra .</t>
  </si>
  <si>
    <t>Indicar o número do cheque ou da ordem bancária ou transferência, precedido das letras CH ou OB, onforme o caso.</t>
  </si>
  <si>
    <t>03 - Rendimentos</t>
  </si>
  <si>
    <t>PC. W. Mouse</t>
  </si>
  <si>
    <t>Lucenilda Z. D.</t>
  </si>
  <si>
    <t>00000001/0001-15</t>
  </si>
  <si>
    <t>00000002/0001-15</t>
  </si>
  <si>
    <t>00000003/0001-15</t>
  </si>
  <si>
    <t>44.90.52</t>
  </si>
  <si>
    <t>44.80.55</t>
  </si>
  <si>
    <t>33.90.30</t>
  </si>
  <si>
    <t>DI</t>
  </si>
  <si>
    <t>000001</t>
  </si>
  <si>
    <t>000002</t>
  </si>
  <si>
    <t>000003</t>
  </si>
  <si>
    <t>UNIDADE EXECUTOR</t>
  </si>
  <si>
    <t>Informações retiradas da aba "DADOS DO CONVÊNIO", preencher somente a data do dia da assinatura</t>
  </si>
  <si>
    <t>ATENÇÃO!</t>
  </si>
  <si>
    <t>A assinatura pode ser digital feita pelo GOV.br ou outro assinador autenticado.</t>
  </si>
  <si>
    <t>EXEMPLO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</si>
</sst>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quot;R$ &quot;#,##0.00"/>
    <numFmt numFmtId="165" formatCode="dd/mm/yy;@"/>
    <numFmt numFmtId="166" formatCode="* #,##0.00\ ;* \(#,##0.00\);* \-#\ ;@\ "/>
    <numFmt numFmtId="167" formatCode="d/m/yyyy"/>
    <numFmt numFmtId="168" formatCode="&quot; &quot;00&quot;.&quot;000&quot;.&quot;000&quot;/&quot;0000\-00"/>
    <numFmt numFmtId="169" formatCode="\(##\)\ ####\-####"/>
  </numFmts>
  <fonts count="35" x14ac:knownFonts="1">
    <font>
      <sz val="11"/>
      <color theme="1"/>
      <name val="Bahnschrift SemiLight"/>
      <family val="2"/>
      <scheme val="minor"/>
    </font>
    <font>
      <sz val="11"/>
      <color rgb="FF000000"/>
      <name val="Calibri"/>
      <family val="2"/>
      <charset val="1"/>
    </font>
    <font>
      <b/>
      <sz val="12"/>
      <color rgb="FF000000"/>
      <name val="Bahnschrift"/>
      <family val="2"/>
    </font>
    <font>
      <sz val="10"/>
      <name val="Arial"/>
      <family val="2"/>
      <charset val="1"/>
    </font>
    <font>
      <u/>
      <sz val="11"/>
      <color rgb="FF0000FF"/>
      <name val="Calibri"/>
      <family val="2"/>
      <charset val="1"/>
    </font>
    <font>
      <sz val="11"/>
      <color theme="1"/>
      <name val="Bahnschrift SemiLight"/>
      <family val="2"/>
      <scheme val="minor"/>
    </font>
    <font>
      <sz val="11"/>
      <color theme="0"/>
      <name val="Bahnschrift SemiLight"/>
      <family val="2"/>
      <scheme val="minor"/>
    </font>
    <font>
      <sz val="11"/>
      <color theme="1"/>
      <name val="Bahnschrift"/>
      <family val="2"/>
      <scheme val="major"/>
    </font>
    <font>
      <b/>
      <sz val="16"/>
      <color theme="1"/>
      <name val="Bahnschrift"/>
      <family val="2"/>
      <scheme val="major"/>
    </font>
    <font>
      <sz val="8"/>
      <name val="Bahnschrift SemiLight"/>
      <family val="2"/>
      <scheme val="minor"/>
    </font>
    <font>
      <b/>
      <sz val="11"/>
      <color theme="0"/>
      <name val="Bahnschrift"/>
      <family val="2"/>
      <scheme val="major"/>
    </font>
    <font>
      <b/>
      <sz val="14"/>
      <color theme="0"/>
      <name val="Bahnschrift"/>
      <family val="2"/>
      <scheme val="major"/>
    </font>
    <font>
      <b/>
      <sz val="16"/>
      <color theme="0"/>
      <name val="Bahnschrift"/>
      <family val="2"/>
      <scheme val="major"/>
    </font>
    <font>
      <b/>
      <sz val="12"/>
      <color theme="1"/>
      <name val="Bahnschrift SemiLight"/>
      <family val="2"/>
      <scheme val="minor"/>
    </font>
    <font>
      <sz val="12"/>
      <color theme="1"/>
      <name val="Bahnschrift SemiLight"/>
      <family val="2"/>
      <scheme val="minor"/>
    </font>
    <font>
      <sz val="12"/>
      <color theme="1"/>
      <name val="Bahnschrift"/>
      <family val="2"/>
      <scheme val="major"/>
    </font>
    <font>
      <b/>
      <sz val="11"/>
      <color theme="1"/>
      <name val="Bahnschrift SemiLight"/>
      <family val="2"/>
      <scheme val="minor"/>
    </font>
    <font>
      <sz val="11"/>
      <color theme="1"/>
      <name val="Calibri"/>
      <family val="2"/>
      <charset val="1"/>
    </font>
    <font>
      <b/>
      <sz val="11"/>
      <color theme="1"/>
      <name val="Bahnschrift"/>
      <family val="2"/>
      <scheme val="major"/>
    </font>
    <font>
      <u/>
      <sz val="11"/>
      <color theme="1"/>
      <name val="Bahnschrift"/>
      <family val="2"/>
      <scheme val="major"/>
    </font>
    <font>
      <sz val="11"/>
      <color theme="0"/>
      <name val="Calibri"/>
      <family val="2"/>
      <charset val="1"/>
    </font>
    <font>
      <b/>
      <sz val="12"/>
      <color theme="0"/>
      <name val="Bahnschrift SemiLight"/>
      <family val="2"/>
      <scheme val="minor"/>
    </font>
    <font>
      <b/>
      <sz val="12"/>
      <color theme="1"/>
      <name val="Bahnschrift"/>
      <family val="2"/>
      <scheme val="major"/>
    </font>
    <font>
      <sz val="12"/>
      <color theme="0"/>
      <name val="Bahnschrift SemiLight"/>
      <family val="2"/>
      <scheme val="minor"/>
    </font>
    <font>
      <i/>
      <sz val="11"/>
      <color theme="1"/>
      <name val="Bahnschrift SemiLight"/>
      <family val="2"/>
      <scheme val="minor"/>
    </font>
    <font>
      <b/>
      <sz val="16"/>
      <color theme="0"/>
      <name val="Bahnschrift SemiLight"/>
      <family val="2"/>
      <scheme val="minor"/>
    </font>
    <font>
      <b/>
      <sz val="11"/>
      <color rgb="FF000000"/>
      <name val="Bahnschrift"/>
      <family val="2"/>
      <scheme val="major"/>
    </font>
    <font>
      <b/>
      <sz val="18"/>
      <name val="Bahnschrift"/>
      <family val="2"/>
      <scheme val="major"/>
    </font>
    <font>
      <b/>
      <sz val="16"/>
      <name val="Bahnschrift"/>
      <family val="2"/>
      <scheme val="major"/>
    </font>
    <font>
      <sz val="15"/>
      <color theme="1"/>
      <name val="Bahnschrift SemiLight"/>
      <family val="2"/>
      <scheme val="minor"/>
    </font>
    <font>
      <sz val="15"/>
      <color theme="0"/>
      <name val="Bahnschrift SemiLight"/>
      <family val="2"/>
      <scheme val="minor"/>
    </font>
    <font>
      <sz val="10"/>
      <color rgb="FF000000"/>
      <name val="Bahnschrift SemiLight"/>
      <family val="2"/>
      <scheme val="minor"/>
    </font>
    <font>
      <b/>
      <sz val="18"/>
      <color theme="1"/>
      <name val="Bahnschrift"/>
      <family val="2"/>
      <scheme val="major"/>
    </font>
    <font>
      <sz val="10"/>
      <color theme="1"/>
      <name val="Bahnschrift SemiLight"/>
      <family val="2"/>
      <scheme val="minor"/>
    </font>
    <font>
      <b/>
      <sz val="50"/>
      <color theme="0"/>
      <name val="Bahnschrift"/>
      <family val="2"/>
      <scheme val="major"/>
    </font>
  </fonts>
  <fills count="17">
    <fill>
      <patternFill patternType="none"/>
    </fill>
    <fill>
      <patternFill patternType="gray125"/>
    </fill>
    <fill>
      <patternFill patternType="solid">
        <fgColor rgb="FFFFFFFF"/>
        <bgColor rgb="FFFFFFCC"/>
      </patternFill>
    </fill>
    <fill>
      <patternFill patternType="solid">
        <fgColor theme="4"/>
        <bgColor rgb="FFBC2424"/>
      </patternFill>
    </fill>
    <fill>
      <patternFill patternType="solid">
        <fgColor theme="4"/>
        <bgColor indexed="64"/>
      </patternFill>
    </fill>
    <fill>
      <patternFill patternType="solid">
        <fgColor theme="4" tint="-0.249977111117893"/>
        <bgColor indexed="64"/>
      </patternFill>
    </fill>
    <fill>
      <patternFill patternType="solid">
        <fgColor theme="0"/>
        <bgColor rgb="FFFFFFCC"/>
      </patternFill>
    </fill>
    <fill>
      <patternFill patternType="solid">
        <fgColor theme="4"/>
        <bgColor rgb="FF808080"/>
      </patternFill>
    </fill>
    <fill>
      <patternFill patternType="solid">
        <fgColor theme="0"/>
        <bgColor indexed="64"/>
      </patternFill>
    </fill>
    <fill>
      <patternFill patternType="solid">
        <fgColor theme="0"/>
        <bgColor rgb="FFCCCCFF"/>
      </patternFill>
    </fill>
    <fill>
      <patternFill patternType="solid">
        <fgColor theme="9" tint="0.79998168889431442"/>
        <bgColor rgb="FF808080"/>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4.9989318521683403E-2"/>
        <bgColor rgb="FFFFFFCC"/>
      </patternFill>
    </fill>
  </fills>
  <borders count="66">
    <border>
      <left/>
      <right/>
      <top/>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thin">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top style="medium">
        <color theme="1"/>
      </top>
      <bottom style="medium">
        <color theme="1"/>
      </bottom>
      <diagonal/>
    </border>
    <border>
      <left style="medium">
        <color theme="1"/>
      </left>
      <right style="medium">
        <color theme="1"/>
      </right>
      <top/>
      <bottom/>
      <diagonal/>
    </border>
    <border>
      <left/>
      <right/>
      <top style="medium">
        <color theme="1"/>
      </top>
      <bottom/>
      <diagonal/>
    </border>
    <border>
      <left/>
      <right/>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dotted">
        <color theme="1"/>
      </top>
      <bottom/>
      <diagonal/>
    </border>
    <border>
      <left/>
      <right/>
      <top style="dotted">
        <color theme="1"/>
      </top>
      <bottom/>
      <diagonal/>
    </border>
    <border>
      <left/>
      <right style="medium">
        <color theme="1"/>
      </right>
      <top style="dotted">
        <color theme="1"/>
      </top>
      <bottom/>
      <diagonal/>
    </border>
    <border>
      <left/>
      <right/>
      <top/>
      <bottom style="dotted">
        <color theme="1"/>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thin">
        <color theme="1"/>
      </bottom>
      <diagonal/>
    </border>
    <border>
      <left style="medium">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style="thin">
        <color theme="4"/>
      </left>
      <right/>
      <top style="thin">
        <color theme="4"/>
      </top>
      <bottom/>
      <diagonal/>
    </border>
    <border>
      <left/>
      <right/>
      <top style="thin">
        <color theme="4"/>
      </top>
      <bottom/>
      <diagonal/>
    </border>
    <border>
      <left/>
      <right style="medium">
        <color theme="4"/>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1"/>
      </left>
      <right style="medium">
        <color theme="1"/>
      </right>
      <top style="thin">
        <color theme="1"/>
      </top>
      <bottom/>
      <diagonal/>
    </border>
    <border>
      <left style="medium">
        <color theme="1"/>
      </left>
      <right/>
      <top style="thin">
        <color theme="1"/>
      </top>
      <bottom style="medium">
        <color theme="1"/>
      </bottom>
      <diagonal/>
    </border>
    <border>
      <left style="medium">
        <color auto="1"/>
      </left>
      <right style="thin">
        <color auto="1"/>
      </right>
      <top/>
      <bottom style="thin">
        <color auto="1"/>
      </bottom>
      <diagonal/>
    </border>
  </borders>
  <cellStyleXfs count="6">
    <xf numFmtId="0" fontId="0" fillId="0" borderId="0"/>
    <xf numFmtId="0" fontId="1" fillId="0" borderId="0"/>
    <xf numFmtId="166" fontId="1" fillId="0" borderId="0" applyBorder="0" applyProtection="0"/>
    <xf numFmtId="0" fontId="3" fillId="0" borderId="0"/>
    <xf numFmtId="0" fontId="4" fillId="0" borderId="0" applyBorder="0" applyProtection="0"/>
    <xf numFmtId="44" fontId="5" fillId="0" borderId="0" applyFont="0" applyFill="0" applyBorder="0" applyAlignment="0" applyProtection="0"/>
  </cellStyleXfs>
  <cellXfs count="468">
    <xf numFmtId="0" fontId="0" fillId="0" borderId="0" xfId="0"/>
    <xf numFmtId="0" fontId="2" fillId="2" borderId="0" xfId="1" applyFont="1" applyFill="1" applyAlignment="1" applyProtection="1">
      <alignment horizontal="left" vertical="center"/>
      <protection hidden="1"/>
    </xf>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5" xfId="0" applyBorder="1"/>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wrapText="1"/>
    </xf>
    <xf numFmtId="0" fontId="0" fillId="0" borderId="0" xfId="0" applyAlignment="1">
      <alignment vertical="center"/>
    </xf>
    <xf numFmtId="0" fontId="14" fillId="0" borderId="0" xfId="0" applyFont="1" applyAlignment="1">
      <alignment horizontal="center" vertical="center"/>
    </xf>
    <xf numFmtId="0" fontId="2" fillId="2" borderId="0" xfId="1" applyFont="1" applyFill="1" applyAlignment="1" applyProtection="1">
      <alignment horizontal="left" vertical="center"/>
      <protection locked="0"/>
    </xf>
    <xf numFmtId="0" fontId="8" fillId="0" borderId="0" xfId="0" applyFont="1" applyAlignment="1">
      <alignment vertical="center"/>
    </xf>
    <xf numFmtId="0" fontId="2" fillId="2" borderId="0" xfId="1" applyFont="1" applyFill="1" applyAlignment="1" applyProtection="1">
      <alignment vertical="center"/>
      <protection hidden="1"/>
    </xf>
    <xf numFmtId="0" fontId="2" fillId="2" borderId="0" xfId="1" applyFont="1" applyFill="1" applyAlignment="1" applyProtection="1">
      <alignment vertical="center"/>
      <protection locked="0"/>
    </xf>
    <xf numFmtId="0" fontId="14" fillId="0" borderId="0" xfId="0" applyFont="1"/>
    <xf numFmtId="0" fontId="14" fillId="0" borderId="0" xfId="0" applyFont="1" applyAlignment="1">
      <alignment horizontal="center"/>
    </xf>
    <xf numFmtId="0" fontId="10" fillId="4" borderId="3" xfId="0" applyFont="1" applyFill="1" applyBorder="1" applyAlignment="1">
      <alignment horizontal="center" vertical="center" wrapText="1"/>
    </xf>
    <xf numFmtId="0" fontId="0" fillId="0" borderId="23" xfId="0" applyBorder="1"/>
    <xf numFmtId="0" fontId="8" fillId="0" borderId="2" xfId="0" applyFont="1" applyBorder="1" applyAlignment="1">
      <alignment vertical="center"/>
    </xf>
    <xf numFmtId="0" fontId="14" fillId="0" borderId="0" xfId="0" applyFont="1" applyAlignment="1">
      <alignment vertical="center"/>
    </xf>
    <xf numFmtId="0" fontId="0" fillId="0" borderId="17" xfId="0" applyBorder="1" applyAlignment="1">
      <alignment horizontal="right"/>
    </xf>
    <xf numFmtId="0" fontId="0" fillId="0" borderId="17" xfId="0" applyBorder="1" applyAlignment="1">
      <alignment horizontal="center"/>
    </xf>
    <xf numFmtId="0" fontId="14" fillId="0" borderId="0" xfId="0" applyFont="1" applyAlignment="1">
      <alignment horizontal="left"/>
    </xf>
    <xf numFmtId="0" fontId="0" fillId="0" borderId="27" xfId="0" applyBorder="1"/>
    <xf numFmtId="0" fontId="14" fillId="0" borderId="29" xfId="0" applyFont="1" applyBorder="1" applyAlignment="1">
      <alignment vertical="center"/>
    </xf>
    <xf numFmtId="0" fontId="0" fillId="0" borderId="30" xfId="0" applyBorder="1"/>
    <xf numFmtId="0" fontId="0" fillId="0" borderId="0" xfId="0" applyAlignment="1">
      <alignment horizontal="center" vertical="center"/>
    </xf>
    <xf numFmtId="49" fontId="0" fillId="0" borderId="0" xfId="0" applyNumberFormat="1"/>
    <xf numFmtId="0" fontId="6" fillId="0" borderId="0" xfId="0" applyFont="1"/>
    <xf numFmtId="0" fontId="1" fillId="8" borderId="0" xfId="1" applyFill="1" applyAlignment="1">
      <alignment vertical="center"/>
    </xf>
    <xf numFmtId="0" fontId="20" fillId="8" borderId="0" xfId="1" applyFont="1" applyFill="1" applyAlignment="1">
      <alignment vertical="center"/>
    </xf>
    <xf numFmtId="164" fontId="5" fillId="6" borderId="31" xfId="1" applyNumberFormat="1" applyFont="1" applyFill="1" applyBorder="1" applyAlignment="1" applyProtection="1">
      <alignment horizontal="center" vertical="center" shrinkToFit="1"/>
      <protection locked="0"/>
    </xf>
    <xf numFmtId="164" fontId="5" fillId="6" borderId="31" xfId="1" applyNumberFormat="1" applyFont="1" applyFill="1" applyBorder="1" applyAlignment="1" applyProtection="1">
      <alignment horizontal="center" vertical="center" shrinkToFit="1"/>
      <protection hidden="1"/>
    </xf>
    <xf numFmtId="0" fontId="18" fillId="10" borderId="0" xfId="1" applyFont="1" applyFill="1" applyAlignment="1" applyProtection="1">
      <alignment horizontal="right" vertical="center"/>
      <protection hidden="1"/>
    </xf>
    <xf numFmtId="0" fontId="7" fillId="10" borderId="0" xfId="1" applyFont="1" applyFill="1" applyAlignment="1" applyProtection="1">
      <alignment vertical="center"/>
      <protection hidden="1"/>
    </xf>
    <xf numFmtId="0" fontId="7" fillId="10" borderId="0" xfId="1" applyFont="1" applyFill="1" applyAlignment="1" applyProtection="1">
      <alignment horizontal="left" vertical="center"/>
      <protection hidden="1"/>
    </xf>
    <xf numFmtId="0" fontId="5" fillId="11" borderId="0" xfId="1" applyFont="1" applyFill="1" applyAlignment="1" applyProtection="1">
      <alignment vertical="center" shrinkToFit="1"/>
      <protection locked="0"/>
    </xf>
    <xf numFmtId="0" fontId="15" fillId="0" borderId="0" xfId="0" applyFont="1" applyAlignment="1">
      <alignment horizontal="center"/>
    </xf>
    <xf numFmtId="0" fontId="15" fillId="0" borderId="0" xfId="0" applyFont="1" applyAlignment="1">
      <alignment horizontal="left"/>
    </xf>
    <xf numFmtId="44" fontId="0" fillId="0" borderId="7" xfId="5" applyFont="1" applyBorder="1" applyAlignment="1">
      <alignment vertical="center"/>
    </xf>
    <xf numFmtId="49" fontId="6" fillId="0" borderId="0" xfId="0" applyNumberFormat="1" applyFont="1"/>
    <xf numFmtId="14" fontId="14" fillId="0" borderId="0" xfId="0" applyNumberFormat="1" applyFont="1" applyAlignment="1">
      <alignment horizontal="right" vertical="center"/>
    </xf>
    <xf numFmtId="0" fontId="23" fillId="0" borderId="0" xfId="0" applyFont="1"/>
    <xf numFmtId="14" fontId="14" fillId="0" borderId="0" xfId="0" applyNumberFormat="1" applyFont="1" applyAlignment="1">
      <alignment horizontal="left"/>
    </xf>
    <xf numFmtId="14" fontId="14" fillId="0" borderId="0" xfId="0" applyNumberFormat="1" applyFont="1" applyAlignment="1">
      <alignment horizontal="right"/>
    </xf>
    <xf numFmtId="49" fontId="5" fillId="11" borderId="0" xfId="1" applyNumberFormat="1" applyFont="1" applyFill="1" applyAlignment="1" applyProtection="1">
      <alignment vertical="center" shrinkToFit="1"/>
      <protection locked="0"/>
    </xf>
    <xf numFmtId="49" fontId="5" fillId="6" borderId="31" xfId="1" applyNumberFormat="1" applyFont="1" applyFill="1" applyBorder="1" applyAlignment="1" applyProtection="1">
      <alignment horizontal="left" vertical="center" indent="1" shrinkToFit="1"/>
      <protection locked="0"/>
    </xf>
    <xf numFmtId="0" fontId="5" fillId="11" borderId="0" xfId="0" applyFont="1" applyFill="1" applyAlignment="1" applyProtection="1">
      <alignment vertical="center" shrinkToFit="1"/>
      <protection locked="0"/>
    </xf>
    <xf numFmtId="164" fontId="5" fillId="11" borderId="0" xfId="1" applyNumberFormat="1" applyFont="1" applyFill="1" applyAlignment="1" applyProtection="1">
      <alignment horizontal="center" vertical="center" shrinkToFit="1"/>
      <protection hidden="1"/>
    </xf>
    <xf numFmtId="0" fontId="0" fillId="0" borderId="9" xfId="0" applyBorder="1" applyAlignment="1">
      <alignment vertical="center"/>
    </xf>
    <xf numFmtId="0" fontId="22" fillId="0" borderId="0" xfId="0" applyFont="1" applyAlignment="1">
      <alignment horizontal="center" vertical="center"/>
    </xf>
    <xf numFmtId="14" fontId="14" fillId="0" borderId="0" xfId="0" applyNumberFormat="1" applyFont="1" applyAlignment="1">
      <alignment horizontal="left" vertical="center"/>
    </xf>
    <xf numFmtId="0" fontId="24" fillId="0" borderId="0" xfId="0" applyFont="1"/>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42" xfId="0" applyBorder="1"/>
    <xf numFmtId="0" fontId="0" fillId="0" borderId="41" xfId="0" applyBorder="1"/>
    <xf numFmtId="14" fontId="0" fillId="0" borderId="0" xfId="0" applyNumberFormat="1" applyAlignment="1">
      <alignment horizontal="left" vertical="center"/>
    </xf>
    <xf numFmtId="0" fontId="0" fillId="0" borderId="44" xfId="0" applyBorder="1"/>
    <xf numFmtId="0" fontId="0" fillId="0" borderId="45" xfId="0" applyBorder="1"/>
    <xf numFmtId="0" fontId="0" fillId="0" borderId="0" xfId="0" applyAlignment="1">
      <alignment horizontal="right"/>
    </xf>
    <xf numFmtId="0" fontId="0" fillId="0" borderId="1" xfId="0" applyBorder="1" applyAlignment="1">
      <alignment horizontal="left"/>
    </xf>
    <xf numFmtId="0" fontId="8" fillId="0" borderId="0" xfId="0" applyFont="1" applyAlignment="1">
      <alignment horizontal="left" vertical="center"/>
    </xf>
    <xf numFmtId="0" fontId="22" fillId="0" borderId="0" xfId="0" applyFont="1" applyAlignment="1">
      <alignment vertical="center"/>
    </xf>
    <xf numFmtId="44" fontId="0" fillId="0" borderId="7" xfId="5" applyFont="1" applyBorder="1" applyAlignment="1">
      <alignment horizontal="center" vertical="center"/>
    </xf>
    <xf numFmtId="0" fontId="0" fillId="0" borderId="42" xfId="0" applyBorder="1" applyAlignment="1">
      <alignment horizontal="right"/>
    </xf>
    <xf numFmtId="0" fontId="0" fillId="0" borderId="42" xfId="0" applyBorder="1" applyAlignment="1">
      <alignment vertical="center"/>
    </xf>
    <xf numFmtId="0" fontId="0" fillId="0" borderId="43" xfId="0" applyBorder="1" applyAlignment="1">
      <alignment horizontal="right"/>
    </xf>
    <xf numFmtId="0" fontId="0" fillId="0" borderId="43" xfId="0" applyBorder="1" applyAlignment="1">
      <alignment horizontal="left" indent="2"/>
    </xf>
    <xf numFmtId="0" fontId="0" fillId="0" borderId="6" xfId="0" applyBorder="1" applyAlignment="1">
      <alignment horizontal="right"/>
    </xf>
    <xf numFmtId="0" fontId="0" fillId="0" borderId="0" xfId="0" applyAlignment="1">
      <alignment horizontal="left" indent="1"/>
    </xf>
    <xf numFmtId="14" fontId="0" fillId="0" borderId="0" xfId="0" applyNumberFormat="1" applyAlignment="1">
      <alignment horizontal="left" vertical="center" indent="1"/>
    </xf>
    <xf numFmtId="0" fontId="0" fillId="0" borderId="42" xfId="0" applyBorder="1" applyAlignment="1">
      <alignment horizontal="center" vertical="center"/>
    </xf>
    <xf numFmtId="0" fontId="0" fillId="0" borderId="0" xfId="0" applyAlignment="1">
      <alignment horizontal="left"/>
    </xf>
    <xf numFmtId="0" fontId="0" fillId="0" borderId="0" xfId="0" applyAlignment="1">
      <alignment horizontal="left" vertical="center"/>
    </xf>
    <xf numFmtId="14" fontId="0" fillId="0" borderId="0" xfId="0" applyNumberFormat="1" applyAlignment="1">
      <alignment horizontal="left"/>
    </xf>
    <xf numFmtId="0" fontId="0" fillId="0" borderId="0" xfId="0" applyAlignment="1">
      <alignment horizontal="left" vertical="center" indent="1"/>
    </xf>
    <xf numFmtId="14" fontId="0" fillId="0" borderId="0" xfId="0" applyNumberFormat="1" applyAlignment="1">
      <alignment horizontal="left" indent="1"/>
    </xf>
    <xf numFmtId="168" fontId="5" fillId="6" borderId="31" xfId="1" applyNumberFormat="1" applyFont="1" applyFill="1" applyBorder="1" applyAlignment="1" applyProtection="1">
      <alignment horizontal="left" vertical="center" indent="1" shrinkToFit="1"/>
      <protection locked="0"/>
    </xf>
    <xf numFmtId="0" fontId="17" fillId="8" borderId="0" xfId="1" applyFont="1" applyFill="1" applyAlignment="1" applyProtection="1">
      <alignment vertical="center"/>
      <protection hidden="1"/>
    </xf>
    <xf numFmtId="0" fontId="18" fillId="10" borderId="0" xfId="1" applyFont="1" applyFill="1" applyAlignment="1" applyProtection="1">
      <alignment vertical="center"/>
      <protection hidden="1"/>
    </xf>
    <xf numFmtId="0" fontId="5" fillId="10" borderId="0" xfId="1" applyFont="1" applyFill="1" applyAlignment="1" applyProtection="1">
      <alignment vertical="center"/>
      <protection hidden="1"/>
    </xf>
    <xf numFmtId="0" fontId="16" fillId="10" borderId="0" xfId="1" applyFont="1" applyFill="1" applyAlignment="1" applyProtection="1">
      <alignment vertical="center"/>
      <protection hidden="1"/>
    </xf>
    <xf numFmtId="0" fontId="16" fillId="10" borderId="0" xfId="1" applyFont="1" applyFill="1" applyAlignment="1" applyProtection="1">
      <alignment horizontal="right" vertical="center"/>
      <protection hidden="1"/>
    </xf>
    <xf numFmtId="0" fontId="16" fillId="10" borderId="0" xfId="1" applyFont="1" applyFill="1" applyAlignment="1" applyProtection="1">
      <alignment horizontal="center" vertical="center"/>
      <protection hidden="1"/>
    </xf>
    <xf numFmtId="0" fontId="18" fillId="10" borderId="0" xfId="1" applyFont="1" applyFill="1" applyAlignment="1" applyProtection="1">
      <alignment horizontal="right" vertical="center" wrapText="1"/>
      <protection hidden="1"/>
    </xf>
    <xf numFmtId="49" fontId="1" fillId="8" borderId="0" xfId="1" applyNumberFormat="1" applyFill="1" applyAlignment="1">
      <alignment vertical="center"/>
    </xf>
    <xf numFmtId="4" fontId="5" fillId="10" borderId="0" xfId="1" applyNumberFormat="1" applyFont="1" applyFill="1" applyAlignment="1" applyProtection="1">
      <alignment horizontal="left" vertical="center"/>
      <protection hidden="1"/>
    </xf>
    <xf numFmtId="0" fontId="5" fillId="10" borderId="0" xfId="1" applyFont="1" applyFill="1" applyAlignment="1" applyProtection="1">
      <alignment horizontal="left" vertical="center"/>
      <protection hidden="1"/>
    </xf>
    <xf numFmtId="0" fontId="5" fillId="10" borderId="0" xfId="1" applyFont="1" applyFill="1" applyAlignment="1" applyProtection="1">
      <alignment horizontal="center" vertical="center"/>
      <protection hidden="1"/>
    </xf>
    <xf numFmtId="0" fontId="1" fillId="12" borderId="0" xfId="1" applyFill="1" applyAlignment="1" applyProtection="1">
      <alignment vertical="center"/>
      <protection hidden="1"/>
    </xf>
    <xf numFmtId="0" fontId="7" fillId="12" borderId="0" xfId="1" applyFont="1" applyFill="1" applyAlignment="1">
      <alignment vertical="center"/>
    </xf>
    <xf numFmtId="0" fontId="5" fillId="6" borderId="31" xfId="1" applyFont="1" applyFill="1" applyBorder="1" applyAlignment="1" applyProtection="1">
      <alignment horizontal="left" vertical="center" shrinkToFit="1"/>
      <protection locked="0"/>
    </xf>
    <xf numFmtId="0" fontId="7" fillId="10" borderId="0" xfId="1" applyFont="1" applyFill="1" applyAlignment="1" applyProtection="1">
      <alignment horizontal="right" vertical="center"/>
      <protection hidden="1"/>
    </xf>
    <xf numFmtId="0" fontId="0" fillId="0" borderId="31" xfId="0" applyBorder="1" applyAlignment="1">
      <alignment horizontal="left" vertical="center"/>
    </xf>
    <xf numFmtId="0" fontId="0" fillId="12" borderId="0" xfId="0" applyFill="1" applyAlignment="1">
      <alignment vertical="center"/>
    </xf>
    <xf numFmtId="169" fontId="5" fillId="6" borderId="31" xfId="1" applyNumberFormat="1" applyFont="1" applyFill="1" applyBorder="1" applyAlignment="1" applyProtection="1">
      <alignment horizontal="left" vertical="center" shrinkToFit="1"/>
      <protection locked="0"/>
    </xf>
    <xf numFmtId="0" fontId="7" fillId="12" borderId="0" xfId="1" applyFont="1" applyFill="1" applyAlignment="1" applyProtection="1">
      <alignment vertical="center"/>
      <protection hidden="1"/>
    </xf>
    <xf numFmtId="0" fontId="7" fillId="11" borderId="0" xfId="1" applyFont="1" applyFill="1" applyAlignment="1" applyProtection="1">
      <alignment horizontal="left" vertical="center" shrinkToFit="1"/>
      <protection locked="0"/>
    </xf>
    <xf numFmtId="165" fontId="5" fillId="6" borderId="31" xfId="1" applyNumberFormat="1" applyFont="1" applyFill="1" applyBorder="1" applyAlignment="1" applyProtection="1">
      <alignment horizontal="left" vertical="center" shrinkToFit="1"/>
      <protection locked="0"/>
    </xf>
    <xf numFmtId="0" fontId="5" fillId="6" borderId="32" xfId="0" applyFont="1" applyFill="1" applyBorder="1" applyAlignment="1" applyProtection="1">
      <alignment horizontal="left" vertical="center" shrinkToFit="1"/>
      <protection locked="0"/>
    </xf>
    <xf numFmtId="165" fontId="5" fillId="12" borderId="0" xfId="1" applyNumberFormat="1" applyFont="1" applyFill="1" applyAlignment="1" applyProtection="1">
      <alignment horizontal="left" vertical="center" shrinkToFit="1"/>
      <protection locked="0"/>
    </xf>
    <xf numFmtId="0" fontId="5" fillId="12" borderId="0" xfId="0" applyFont="1" applyFill="1" applyAlignment="1">
      <alignment vertical="center"/>
    </xf>
    <xf numFmtId="0" fontId="7" fillId="10" borderId="0" xfId="1" applyFont="1" applyFill="1" applyAlignment="1" applyProtection="1">
      <alignment horizontal="center" vertical="center"/>
      <protection hidden="1"/>
    </xf>
    <xf numFmtId="0" fontId="18" fillId="10" borderId="0" xfId="1" applyFont="1" applyFill="1" applyAlignment="1" applyProtection="1">
      <alignment horizontal="left" vertical="center"/>
      <protection hidden="1"/>
    </xf>
    <xf numFmtId="0" fontId="19" fillId="10" borderId="0" xfId="4" applyFont="1" applyFill="1" applyBorder="1" applyAlignment="1" applyProtection="1">
      <alignment vertical="center"/>
      <protection hidden="1"/>
    </xf>
    <xf numFmtId="0" fontId="7" fillId="9" borderId="0" xfId="1" applyFont="1" applyFill="1" applyAlignment="1" applyProtection="1">
      <alignment vertical="center"/>
      <protection hidden="1"/>
    </xf>
    <xf numFmtId="0" fontId="1" fillId="8" borderId="0" xfId="1" applyFill="1" applyAlignment="1" applyProtection="1">
      <alignment vertical="center"/>
      <protection hidden="1"/>
    </xf>
    <xf numFmtId="0" fontId="18" fillId="10" borderId="37" xfId="1" applyFont="1" applyFill="1" applyBorder="1" applyAlignment="1" applyProtection="1">
      <alignment vertical="center"/>
      <protection hidden="1"/>
    </xf>
    <xf numFmtId="0" fontId="1" fillId="4" borderId="0" xfId="1" applyFill="1" applyAlignment="1" applyProtection="1">
      <alignment vertical="center"/>
      <protection hidden="1"/>
    </xf>
    <xf numFmtId="0" fontId="16" fillId="7" borderId="0" xfId="1" applyFont="1" applyFill="1" applyAlignment="1" applyProtection="1">
      <alignment vertical="center"/>
      <protection hidden="1"/>
    </xf>
    <xf numFmtId="0" fontId="25" fillId="12" borderId="0" xfId="0" applyFont="1" applyFill="1" applyAlignment="1">
      <alignment vertical="center"/>
    </xf>
    <xf numFmtId="0" fontId="26" fillId="12" borderId="0" xfId="1" applyFont="1" applyFill="1" applyAlignment="1" applyProtection="1">
      <alignment horizontal="right" vertical="center"/>
      <protection hidden="1"/>
    </xf>
    <xf numFmtId="164" fontId="5" fillId="11" borderId="0" xfId="1" applyNumberFormat="1" applyFont="1" applyFill="1" applyAlignment="1" applyProtection="1">
      <alignment horizontal="center" vertical="center" shrinkToFit="1"/>
      <protection locked="0"/>
    </xf>
    <xf numFmtId="14" fontId="0" fillId="6" borderId="31" xfId="1" applyNumberFormat="1" applyFont="1" applyFill="1" applyBorder="1" applyAlignment="1" applyProtection="1">
      <alignment horizontal="center" vertical="center" shrinkToFit="1"/>
      <protection locked="0"/>
    </xf>
    <xf numFmtId="0" fontId="0" fillId="0" borderId="49" xfId="0" applyBorder="1"/>
    <xf numFmtId="0" fontId="14" fillId="0" borderId="28" xfId="0" applyFont="1" applyBorder="1" applyAlignment="1">
      <alignment vertical="center"/>
    </xf>
    <xf numFmtId="14" fontId="14" fillId="0" borderId="0" xfId="0" applyNumberFormat="1" applyFont="1" applyAlignment="1">
      <alignment horizontal="center"/>
    </xf>
    <xf numFmtId="0" fontId="15" fillId="0" borderId="0" xfId="0" applyFont="1"/>
    <xf numFmtId="0" fontId="13" fillId="0" borderId="16" xfId="0" applyFont="1" applyBorder="1" applyAlignment="1">
      <alignment vertical="center" wrapText="1"/>
    </xf>
    <xf numFmtId="0" fontId="13" fillId="0" borderId="5" xfId="0" applyFont="1" applyBorder="1" applyAlignment="1">
      <alignment vertical="center" wrapText="1"/>
    </xf>
    <xf numFmtId="0" fontId="14" fillId="0" borderId="28" xfId="0" applyFont="1" applyBorder="1" applyAlignment="1">
      <alignment horizontal="center" vertical="top"/>
    </xf>
    <xf numFmtId="0" fontId="14" fillId="0" borderId="28" xfId="0" applyFont="1" applyBorder="1" applyAlignment="1">
      <alignment horizontal="left" vertical="top" indent="6"/>
    </xf>
    <xf numFmtId="0" fontId="0" fillId="0" borderId="23" xfId="0" applyBorder="1" applyAlignment="1">
      <alignment horizontal="center" vertical="center"/>
    </xf>
    <xf numFmtId="0" fontId="13" fillId="0" borderId="16" xfId="0" applyFont="1" applyBorder="1" applyAlignment="1">
      <alignment horizontal="left" vertical="center" indent="3"/>
    </xf>
    <xf numFmtId="0" fontId="13" fillId="0" borderId="16" xfId="0" applyFont="1" applyBorder="1" applyAlignment="1">
      <alignment horizontal="left" vertical="center"/>
    </xf>
    <xf numFmtId="0" fontId="28" fillId="8" borderId="2" xfId="0" applyFont="1" applyFill="1" applyBorder="1" applyAlignment="1">
      <alignment vertical="center"/>
    </xf>
    <xf numFmtId="0" fontId="0" fillId="0" borderId="1" xfId="0" applyBorder="1" applyAlignment="1">
      <alignment vertical="center"/>
    </xf>
    <xf numFmtId="0" fontId="2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6"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6" xfId="0" applyBorder="1" applyAlignment="1">
      <alignment horizontal="right" vertical="center"/>
    </xf>
    <xf numFmtId="0" fontId="0" fillId="0" borderId="0" xfId="0" applyAlignment="1">
      <alignment horizontal="right" vertical="center"/>
    </xf>
    <xf numFmtId="0" fontId="0" fillId="0" borderId="8"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16" fillId="0" borderId="0" xfId="0" applyFont="1" applyAlignment="1">
      <alignment horizontal="center" vertical="center"/>
    </xf>
    <xf numFmtId="0" fontId="2" fillId="2" borderId="0" xfId="1" applyFont="1" applyFill="1" applyAlignment="1" applyProtection="1">
      <alignment horizontal="left" vertical="center" indent="3"/>
      <protection locked="0"/>
    </xf>
    <xf numFmtId="0" fontId="2" fillId="2" borderId="0" xfId="1" applyFont="1" applyFill="1" applyAlignment="1" applyProtection="1">
      <alignment horizontal="left" vertical="center" indent="3"/>
      <protection hidden="1"/>
    </xf>
    <xf numFmtId="0" fontId="15" fillId="0" borderId="0" xfId="0" applyFont="1" applyAlignment="1">
      <alignment horizontal="left" vertical="center" indent="3"/>
    </xf>
    <xf numFmtId="0" fontId="0" fillId="0" borderId="0" xfId="0" applyAlignment="1">
      <alignment horizontal="left" vertical="center" indent="3"/>
    </xf>
    <xf numFmtId="14" fontId="0" fillId="0" borderId="0" xfId="0" applyNumberFormat="1" applyAlignment="1">
      <alignment horizontal="left" vertical="center" indent="3"/>
    </xf>
    <xf numFmtId="0" fontId="0" fillId="0" borderId="17" xfId="0" applyBorder="1" applyAlignment="1">
      <alignment horizontal="left" vertical="center" indent="3"/>
    </xf>
    <xf numFmtId="0" fontId="27" fillId="8" borderId="0" xfId="0" applyFont="1" applyFill="1" applyAlignment="1">
      <alignment horizontal="left" vertical="center" indent="3"/>
    </xf>
    <xf numFmtId="0" fontId="13" fillId="0" borderId="0" xfId="0" applyFont="1" applyAlignment="1">
      <alignment horizontal="center" vertical="center"/>
    </xf>
    <xf numFmtId="0" fontId="13" fillId="13" borderId="0" xfId="0" applyFont="1" applyFill="1" applyAlignment="1">
      <alignment horizontal="center" vertical="center"/>
    </xf>
    <xf numFmtId="0" fontId="0" fillId="0" borderId="4" xfId="0" applyBorder="1" applyAlignment="1">
      <alignment vertical="center"/>
    </xf>
    <xf numFmtId="0" fontId="0" fillId="0" borderId="16" xfId="0" applyBorder="1" applyAlignment="1">
      <alignment vertical="center"/>
    </xf>
    <xf numFmtId="0" fontId="14" fillId="0" borderId="0" xfId="0" applyFont="1" applyAlignment="1">
      <alignment horizontal="left" vertical="center" indent="3"/>
    </xf>
    <xf numFmtId="49" fontId="29" fillId="0" borderId="0" xfId="0" applyNumberFormat="1" applyFont="1" applyAlignment="1">
      <alignment vertical="center"/>
    </xf>
    <xf numFmtId="49" fontId="29" fillId="0" borderId="0" xfId="0" applyNumberFormat="1" applyFont="1"/>
    <xf numFmtId="0" fontId="21" fillId="4" borderId="52" xfId="0" applyFont="1" applyFill="1" applyBorder="1" applyAlignment="1">
      <alignment vertical="center"/>
    </xf>
    <xf numFmtId="0" fontId="14" fillId="4" borderId="53" xfId="0" applyFont="1" applyFill="1" applyBorder="1"/>
    <xf numFmtId="0" fontId="14" fillId="4" borderId="54" xfId="0" applyFont="1" applyFill="1" applyBorder="1" applyAlignment="1">
      <alignment horizontal="left"/>
    </xf>
    <xf numFmtId="0" fontId="14" fillId="4" borderId="55" xfId="0" applyFont="1" applyFill="1" applyBorder="1"/>
    <xf numFmtId="0" fontId="14" fillId="0" borderId="56" xfId="0" applyFont="1" applyBorder="1" applyAlignment="1">
      <alignment horizontal="right"/>
    </xf>
    <xf numFmtId="0" fontId="14" fillId="0" borderId="57" xfId="0" applyFont="1" applyBorder="1"/>
    <xf numFmtId="0" fontId="14" fillId="0" borderId="58" xfId="0" applyFont="1" applyBorder="1" applyAlignment="1">
      <alignment horizontal="right"/>
    </xf>
    <xf numFmtId="0" fontId="14" fillId="0" borderId="59" xfId="0" applyFont="1" applyBorder="1"/>
    <xf numFmtId="0" fontId="14" fillId="0" borderId="59" xfId="0" applyFont="1" applyBorder="1" applyAlignment="1">
      <alignment horizontal="left"/>
    </xf>
    <xf numFmtId="0" fontId="14" fillId="0" borderId="60" xfId="0" applyFont="1" applyBorder="1"/>
    <xf numFmtId="0" fontId="7" fillId="0" borderId="0" xfId="0" applyFont="1" applyAlignment="1">
      <alignment horizontal="right" indent="1"/>
    </xf>
    <xf numFmtId="0" fontId="0" fillId="0" borderId="37" xfId="0" applyBorder="1"/>
    <xf numFmtId="0" fontId="0" fillId="0" borderId="39" xfId="0" applyBorder="1" applyAlignment="1">
      <alignment horizontal="center"/>
    </xf>
    <xf numFmtId="0" fontId="0" fillId="0" borderId="40" xfId="0" applyBorder="1"/>
    <xf numFmtId="0" fontId="0" fillId="0" borderId="36" xfId="0" applyBorder="1"/>
    <xf numFmtId="0" fontId="7" fillId="0" borderId="36" xfId="0" applyFont="1" applyBorder="1" applyAlignment="1">
      <alignment horizontal="right"/>
    </xf>
    <xf numFmtId="0" fontId="7" fillId="0" borderId="0" xfId="0" applyFont="1" applyAlignment="1">
      <alignment vertical="center"/>
    </xf>
    <xf numFmtId="0" fontId="0" fillId="0" borderId="33" xfId="0" applyBorder="1"/>
    <xf numFmtId="0" fontId="7" fillId="0" borderId="38" xfId="0" applyFont="1" applyBorder="1" applyAlignment="1">
      <alignment horizontal="right" vertical="center"/>
    </xf>
    <xf numFmtId="14" fontId="0" fillId="0" borderId="39" xfId="0" applyNumberFormat="1" applyBorder="1" applyAlignment="1">
      <alignment horizontal="left" vertical="center"/>
    </xf>
    <xf numFmtId="0" fontId="0" fillId="0" borderId="39" xfId="0" applyBorder="1"/>
    <xf numFmtId="0" fontId="7" fillId="0" borderId="39" xfId="0" applyFont="1" applyBorder="1" applyAlignment="1">
      <alignment horizontal="right" vertical="center"/>
    </xf>
    <xf numFmtId="0" fontId="0" fillId="0" borderId="39" xfId="0" applyBorder="1" applyAlignment="1">
      <alignment vertical="center"/>
    </xf>
    <xf numFmtId="0" fontId="14" fillId="0" borderId="34" xfId="0" applyFont="1" applyBorder="1" applyAlignment="1">
      <alignment vertical="center"/>
    </xf>
    <xf numFmtId="0" fontId="16" fillId="0" borderId="6" xfId="0" applyFont="1" applyBorder="1"/>
    <xf numFmtId="0" fontId="16" fillId="0" borderId="15" xfId="0" applyFont="1" applyBorder="1"/>
    <xf numFmtId="0" fontId="0" fillId="0" borderId="10" xfId="0" applyBorder="1"/>
    <xf numFmtId="0" fontId="0" fillId="0" borderId="63" xfId="0" applyBorder="1"/>
    <xf numFmtId="0" fontId="0" fillId="0" borderId="51" xfId="0" applyBorder="1"/>
    <xf numFmtId="0" fontId="0" fillId="0" borderId="64" xfId="0" applyBorder="1"/>
    <xf numFmtId="0" fontId="0" fillId="0" borderId="24" xfId="0" applyBorder="1"/>
    <xf numFmtId="0" fontId="0" fillId="13" borderId="25" xfId="0" applyFill="1" applyBorder="1" applyAlignment="1">
      <alignment horizontal="center" vertical="center"/>
    </xf>
    <xf numFmtId="0" fontId="0" fillId="13" borderId="26" xfId="0" applyFill="1" applyBorder="1" applyAlignment="1">
      <alignment horizontal="center" vertical="center"/>
    </xf>
    <xf numFmtId="0" fontId="0" fillId="13" borderId="22" xfId="0" applyFill="1" applyBorder="1" applyAlignment="1">
      <alignment horizontal="center" vertical="center"/>
    </xf>
    <xf numFmtId="0" fontId="0" fillId="13" borderId="13" xfId="0" applyFill="1" applyBorder="1" applyAlignment="1">
      <alignment horizontal="center" vertical="center"/>
    </xf>
    <xf numFmtId="0" fontId="0" fillId="13" borderId="18" xfId="0" applyFill="1" applyBorder="1" applyAlignment="1">
      <alignment horizontal="center" vertical="center"/>
    </xf>
    <xf numFmtId="0" fontId="0" fillId="13" borderId="20" xfId="0" applyFill="1" applyBorder="1" applyAlignment="1">
      <alignment horizontal="center" vertical="center"/>
    </xf>
    <xf numFmtId="0" fontId="0" fillId="13" borderId="50" xfId="0" applyFill="1" applyBorder="1" applyAlignment="1">
      <alignment horizontal="center" vertical="center"/>
    </xf>
    <xf numFmtId="0" fontId="0" fillId="13" borderId="19" xfId="0" applyFill="1" applyBorder="1" applyAlignment="1">
      <alignment horizontal="center" vertical="center"/>
    </xf>
    <xf numFmtId="0" fontId="0" fillId="13" borderId="23" xfId="0" applyFill="1" applyBorder="1" applyAlignment="1">
      <alignment horizontal="center" vertical="center"/>
    </xf>
    <xf numFmtId="0" fontId="0" fillId="13" borderId="50" xfId="0" applyFill="1" applyBorder="1"/>
    <xf numFmtId="0" fontId="0" fillId="13" borderId="23" xfId="0" applyFill="1" applyBorder="1"/>
    <xf numFmtId="0" fontId="0" fillId="13" borderId="49" xfId="0" applyFill="1" applyBorder="1"/>
    <xf numFmtId="0" fontId="0" fillId="14" borderId="10" xfId="0" applyFill="1" applyBorder="1"/>
    <xf numFmtId="0" fontId="0" fillId="14" borderId="63" xfId="0" applyFill="1" applyBorder="1"/>
    <xf numFmtId="0" fontId="14" fillId="0" borderId="0" xfId="0" applyFont="1" applyAlignment="1">
      <alignment horizontal="right"/>
    </xf>
    <xf numFmtId="0" fontId="14" fillId="0" borderId="0" xfId="0" applyFont="1" applyAlignment="1">
      <alignment horizontal="left" vertical="center" indent="2"/>
    </xf>
    <xf numFmtId="0" fontId="13" fillId="13" borderId="0" xfId="0" applyFont="1" applyFill="1" applyAlignment="1">
      <alignment horizontal="center" vertical="center"/>
      <extLst>
        <ext xmlns:xfpb="http://schemas.microsoft.com/office/spreadsheetml/2022/featurepropertybag" uri="{C7286773-470A-42A8-94C5-96B5CB345126}">
          <xfpb:xfComplement i="0"/>
        </ext>
      </extLst>
    </xf>
    <xf numFmtId="49" fontId="30" fillId="0" borderId="0" xfId="0" applyNumberFormat="1" applyFont="1" applyAlignment="1">
      <alignment horizontal="left" indent="5"/>
    </xf>
    <xf numFmtId="0" fontId="0" fillId="13" borderId="0" xfId="0" applyFill="1" applyAlignment="1">
      <alignment vertical="center" wrapText="1"/>
    </xf>
    <xf numFmtId="0" fontId="0" fillId="13" borderId="0" xfId="0" applyFill="1" applyAlignment="1">
      <alignment vertical="center"/>
    </xf>
    <xf numFmtId="0" fontId="10" fillId="4" borderId="10" xfId="0" applyFont="1" applyFill="1" applyBorder="1" applyAlignment="1">
      <alignment horizontal="right" vertical="center"/>
    </xf>
    <xf numFmtId="167" fontId="5" fillId="11" borderId="0" xfId="1" applyNumberFormat="1" applyFont="1" applyFill="1" applyAlignment="1" applyProtection="1">
      <alignment horizontal="center" vertical="center" shrinkToFit="1"/>
      <protection locked="0"/>
    </xf>
    <xf numFmtId="14" fontId="5" fillId="6" borderId="31" xfId="1" applyNumberFormat="1" applyFont="1" applyFill="1" applyBorder="1" applyAlignment="1" applyProtection="1">
      <alignment horizontal="center" vertical="center" shrinkToFit="1"/>
      <protection locked="0"/>
    </xf>
    <xf numFmtId="0" fontId="0" fillId="0" borderId="31" xfId="0" applyBorder="1" applyAlignment="1">
      <alignment vertical="center"/>
    </xf>
    <xf numFmtId="0" fontId="14" fillId="0" borderId="59" xfId="0" applyFont="1" applyBorder="1" applyAlignment="1">
      <alignment vertical="center"/>
    </xf>
    <xf numFmtId="0" fontId="12" fillId="4" borderId="33" xfId="0" applyFont="1" applyFill="1" applyBorder="1" applyAlignment="1">
      <alignment horizontal="left" vertical="center" indent="1"/>
    </xf>
    <xf numFmtId="49" fontId="0" fillId="6" borderId="31" xfId="1" applyNumberFormat="1" applyFont="1" applyFill="1" applyBorder="1" applyAlignment="1" applyProtection="1">
      <alignment horizontal="left" vertical="center" indent="1" shrinkToFit="1"/>
      <protection locked="0"/>
    </xf>
    <xf numFmtId="0" fontId="0" fillId="0" borderId="31" xfId="0" applyBorder="1" applyAlignment="1">
      <alignment horizontal="center" vertical="center"/>
    </xf>
    <xf numFmtId="0" fontId="0" fillId="6" borderId="31" xfId="1" applyFont="1" applyFill="1" applyBorder="1" applyAlignment="1" applyProtection="1">
      <alignment horizontal="left" vertical="center" shrinkToFit="1"/>
      <protection locked="0"/>
    </xf>
    <xf numFmtId="0" fontId="0" fillId="13" borderId="0" xfId="0" applyFill="1" applyAlignment="1">
      <alignment horizontal="left" vertical="center" indent="1"/>
    </xf>
    <xf numFmtId="0" fontId="0" fillId="13" borderId="37" xfId="0" applyFill="1" applyBorder="1" applyAlignment="1">
      <alignment horizontal="left" vertical="center" indent="1"/>
    </xf>
    <xf numFmtId="0" fontId="14" fillId="8" borderId="36" xfId="0" applyFont="1" applyFill="1" applyBorder="1"/>
    <xf numFmtId="0" fontId="14" fillId="8" borderId="0" xfId="0" applyFont="1" applyFill="1"/>
    <xf numFmtId="0" fontId="0" fillId="8" borderId="36" xfId="0" applyFill="1" applyBorder="1"/>
    <xf numFmtId="0" fontId="0" fillId="8" borderId="0" xfId="0" applyFill="1"/>
    <xf numFmtId="0" fontId="0" fillId="8" borderId="0" xfId="0" applyFill="1" applyAlignment="1">
      <alignment horizontal="right"/>
    </xf>
    <xf numFmtId="0" fontId="14" fillId="8" borderId="0" xfId="0" applyFont="1" applyFill="1" applyAlignment="1">
      <alignment vertical="center"/>
    </xf>
    <xf numFmtId="0" fontId="22" fillId="8" borderId="36" xfId="0" applyFont="1" applyFill="1" applyBorder="1" applyAlignment="1">
      <alignment horizontal="right" vertical="center"/>
    </xf>
    <xf numFmtId="0" fontId="22" fillId="8" borderId="0" xfId="0" applyFont="1" applyFill="1" applyAlignment="1">
      <alignment horizontal="right" vertical="center"/>
    </xf>
    <xf numFmtId="0" fontId="0" fillId="13" borderId="49" xfId="0" applyFill="1" applyBorder="1" applyAlignment="1">
      <alignment horizontal="center" vertical="center"/>
    </xf>
    <xf numFmtId="0" fontId="0" fillId="0" borderId="49" xfId="0" applyBorder="1" applyAlignment="1">
      <alignment horizontal="center" vertical="center"/>
    </xf>
    <xf numFmtId="44" fontId="0" fillId="13" borderId="50" xfId="5" applyFont="1" applyFill="1" applyBorder="1" applyAlignment="1">
      <alignment horizontal="center" vertical="center"/>
    </xf>
    <xf numFmtId="44" fontId="0" fillId="0" borderId="23" xfId="5" applyFont="1" applyBorder="1" applyAlignment="1">
      <alignment horizontal="center" vertical="center"/>
    </xf>
    <xf numFmtId="44" fontId="0" fillId="13" borderId="23" xfId="5" applyFont="1" applyFill="1" applyBorder="1" applyAlignment="1">
      <alignment horizontal="center" vertical="center"/>
    </xf>
    <xf numFmtId="0" fontId="31" fillId="16" borderId="65" xfId="0" applyFont="1" applyFill="1" applyBorder="1" applyAlignment="1" applyProtection="1">
      <alignment horizontal="center" vertical="center" shrinkToFit="1"/>
      <protection locked="0"/>
    </xf>
    <xf numFmtId="0" fontId="31" fillId="6" borderId="65" xfId="0" applyFont="1" applyFill="1" applyBorder="1" applyAlignment="1" applyProtection="1">
      <alignment horizontal="center" vertical="center" shrinkToFit="1"/>
      <protection locked="0"/>
    </xf>
    <xf numFmtId="0" fontId="0" fillId="13" borderId="37" xfId="0" applyFill="1" applyBorder="1" applyAlignment="1">
      <alignment vertical="center" wrapText="1"/>
    </xf>
    <xf numFmtId="0" fontId="0" fillId="13" borderId="13" xfId="0" quotePrefix="1" applyFill="1" applyBorder="1" applyAlignment="1">
      <alignment horizontal="center" vertical="center"/>
    </xf>
    <xf numFmtId="0" fontId="0" fillId="8" borderId="13" xfId="0" quotePrefix="1" applyFill="1" applyBorder="1" applyAlignment="1">
      <alignment horizontal="center" vertical="center"/>
    </xf>
    <xf numFmtId="14" fontId="0" fillId="13" borderId="20" xfId="0" applyNumberFormat="1" applyFill="1" applyBorder="1" applyAlignment="1">
      <alignment horizontal="center" vertical="center"/>
    </xf>
    <xf numFmtId="0" fontId="0" fillId="4" borderId="0" xfId="0" applyFill="1"/>
    <xf numFmtId="0" fontId="14" fillId="0" borderId="56" xfId="0" applyFont="1" applyBorder="1" applyAlignment="1">
      <alignment horizontal="right" vertical="center"/>
    </xf>
    <xf numFmtId="0" fontId="14" fillId="0" borderId="0" xfId="0" applyFont="1" applyAlignment="1">
      <alignment horizontal="right" vertical="center"/>
    </xf>
    <xf numFmtId="0" fontId="14" fillId="0" borderId="57" xfId="0" applyFont="1" applyBorder="1" applyAlignment="1">
      <alignment vertical="center"/>
    </xf>
    <xf numFmtId="0" fontId="14" fillId="0" borderId="58" xfId="0" applyFont="1" applyBorder="1" applyAlignment="1">
      <alignment horizontal="right" vertical="center"/>
    </xf>
    <xf numFmtId="0" fontId="14" fillId="0" borderId="59" xfId="0" applyFont="1" applyBorder="1" applyAlignment="1">
      <alignment horizontal="left" vertical="center"/>
    </xf>
    <xf numFmtId="0" fontId="14" fillId="0" borderId="60" xfId="0" applyFont="1" applyBorder="1" applyAlignment="1">
      <alignment vertical="center"/>
    </xf>
    <xf numFmtId="0" fontId="15" fillId="0" borderId="0" xfId="0" applyFont="1" applyAlignment="1">
      <alignment horizontal="left" vertical="center"/>
    </xf>
    <xf numFmtId="49" fontId="30" fillId="0" borderId="0" xfId="0" applyNumberFormat="1" applyFont="1" applyAlignment="1">
      <alignment horizontal="left" vertical="center"/>
    </xf>
    <xf numFmtId="14" fontId="14" fillId="0" borderId="0" xfId="0" applyNumberFormat="1" applyFont="1" applyAlignment="1">
      <alignment horizontal="center" vertical="center"/>
    </xf>
    <xf numFmtId="0" fontId="14" fillId="0" borderId="0" xfId="0" applyFont="1" applyAlignment="1">
      <alignment horizontal="left" vertical="center"/>
    </xf>
    <xf numFmtId="0" fontId="14" fillId="4" borderId="53" xfId="0" applyFont="1" applyFill="1" applyBorder="1" applyAlignment="1">
      <alignment vertical="center"/>
    </xf>
    <xf numFmtId="0" fontId="14" fillId="4" borderId="54" xfId="0" applyFont="1" applyFill="1" applyBorder="1" applyAlignment="1">
      <alignment horizontal="left" vertical="center"/>
    </xf>
    <xf numFmtId="0" fontId="14" fillId="4" borderId="55" xfId="0" applyFont="1" applyFill="1" applyBorder="1" applyAlignment="1">
      <alignment vertical="center"/>
    </xf>
    <xf numFmtId="0" fontId="16" fillId="0" borderId="6" xfId="0" applyFont="1" applyBorder="1" applyAlignment="1">
      <alignment vertical="center"/>
    </xf>
    <xf numFmtId="0" fontId="16" fillId="0" borderId="15" xfId="0" applyFont="1" applyBorder="1" applyAlignment="1">
      <alignment vertical="center"/>
    </xf>
    <xf numFmtId="0" fontId="0" fillId="14" borderId="10" xfId="0" applyFill="1" applyBorder="1" applyAlignment="1">
      <alignment vertical="center"/>
    </xf>
    <xf numFmtId="0" fontId="0" fillId="14" borderId="63" xfId="0" applyFill="1" applyBorder="1" applyAlignment="1">
      <alignment vertical="center"/>
    </xf>
    <xf numFmtId="0" fontId="0" fillId="0" borderId="10" xfId="0" applyBorder="1" applyAlignment="1">
      <alignment vertical="center"/>
    </xf>
    <xf numFmtId="0" fontId="0" fillId="0" borderId="63" xfId="0" applyBorder="1" applyAlignment="1">
      <alignment vertical="center"/>
    </xf>
    <xf numFmtId="0" fontId="0" fillId="0" borderId="51" xfId="0" applyBorder="1" applyAlignment="1">
      <alignment vertical="center"/>
    </xf>
    <xf numFmtId="0" fontId="0" fillId="0" borderId="24" xfId="0" applyBorder="1" applyAlignment="1">
      <alignment vertical="center"/>
    </xf>
    <xf numFmtId="0" fontId="0" fillId="0" borderId="64" xfId="0"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7" fillId="0" borderId="36" xfId="0" applyFont="1" applyBorder="1" applyAlignment="1">
      <alignment horizontal="right" vertical="center"/>
    </xf>
    <xf numFmtId="0" fontId="7" fillId="0" borderId="0" xfId="0" applyFont="1" applyAlignment="1">
      <alignment horizontal="right" vertical="center"/>
    </xf>
    <xf numFmtId="0" fontId="0" fillId="0" borderId="39" xfId="0" applyBorder="1" applyAlignment="1">
      <alignment horizontal="center" vertical="center"/>
    </xf>
    <xf numFmtId="0" fontId="0" fillId="0" borderId="30" xfId="0" applyBorder="1" applyAlignment="1">
      <alignment vertical="center"/>
    </xf>
    <xf numFmtId="0" fontId="0" fillId="0" borderId="40" xfId="0" applyBorder="1" applyAlignment="1">
      <alignment vertical="center"/>
    </xf>
    <xf numFmtId="0" fontId="34" fillId="8" borderId="0" xfId="0" applyFont="1" applyFill="1" applyAlignment="1">
      <alignment horizontal="center" vertical="top" textRotation="255"/>
    </xf>
    <xf numFmtId="0" fontId="6" fillId="8" borderId="0" xfId="0" applyFont="1" applyFill="1"/>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0" xfId="0"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6" xfId="0" applyFont="1" applyFill="1" applyBorder="1" applyAlignment="1">
      <alignment horizontal="right"/>
    </xf>
    <xf numFmtId="0" fontId="10" fillId="4" borderId="0" xfId="0" applyFont="1" applyFill="1" applyAlignment="1">
      <alignment horizontal="right"/>
    </xf>
    <xf numFmtId="0" fontId="11" fillId="5" borderId="6" xfId="0" applyFont="1" applyFill="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0" fontId="14" fillId="0" borderId="28" xfId="0" applyFont="1" applyBorder="1" applyAlignment="1">
      <alignment horizontal="left" vertical="top" indent="6"/>
    </xf>
    <xf numFmtId="0" fontId="0" fillId="0" borderId="0" xfId="0" applyAlignment="1">
      <alignment horizontal="center"/>
    </xf>
    <xf numFmtId="0" fontId="0" fillId="0" borderId="11"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11" fillId="5" borderId="8"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9"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61"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3" fillId="0" borderId="61" xfId="0" applyFont="1" applyBorder="1" applyAlignment="1">
      <alignment horizontal="left" vertical="center" wrapText="1"/>
    </xf>
    <xf numFmtId="0" fontId="13" fillId="0" borderId="62" xfId="0" applyFont="1" applyBorder="1" applyAlignment="1">
      <alignment horizontal="left"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14" borderId="51" xfId="0" applyFill="1" applyBorder="1" applyAlignment="1">
      <alignment horizontal="center" vertical="center"/>
    </xf>
    <xf numFmtId="0" fontId="0" fillId="14" borderId="21" xfId="0" applyFill="1"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15" fillId="0" borderId="0" xfId="0" applyFont="1" applyAlignment="1">
      <alignment horizontal="center" vertical="center"/>
    </xf>
    <xf numFmtId="44" fontId="0" fillId="0" borderId="6" xfId="5" applyFont="1" applyBorder="1" applyAlignment="1">
      <alignment horizontal="center" vertical="center"/>
    </xf>
    <xf numFmtId="44" fontId="0" fillId="0" borderId="7" xfId="5" applyFont="1" applyBorder="1" applyAlignment="1">
      <alignment horizontal="center" vertical="center"/>
    </xf>
    <xf numFmtId="0" fontId="0" fillId="15" borderId="51" xfId="0" applyFill="1" applyBorder="1" applyAlignment="1">
      <alignment horizontal="center" vertical="center"/>
    </xf>
    <xf numFmtId="0" fontId="0" fillId="15" borderId="21" xfId="0" applyFill="1" applyBorder="1" applyAlignment="1">
      <alignment horizontal="center" vertical="center"/>
    </xf>
    <xf numFmtId="0" fontId="12" fillId="3" borderId="0" xfId="1" applyFont="1" applyFill="1" applyAlignment="1" applyProtection="1">
      <alignment horizontal="left" vertical="center" indent="1"/>
      <protection hidden="1"/>
    </xf>
    <xf numFmtId="0" fontId="12" fillId="7" borderId="0" xfId="1" applyFont="1" applyFill="1" applyAlignment="1" applyProtection="1">
      <alignment horizontal="left" vertical="center" indent="1"/>
      <protection hidden="1"/>
    </xf>
    <xf numFmtId="49" fontId="12" fillId="3" borderId="0" xfId="1" applyNumberFormat="1" applyFont="1" applyFill="1" applyAlignment="1" applyProtection="1">
      <alignment horizontal="left" vertical="center" indent="1"/>
      <protection hidden="1"/>
    </xf>
    <xf numFmtId="0" fontId="0" fillId="0" borderId="0" xfId="0" applyAlignment="1">
      <alignment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horizontal="center" vertical="center"/>
    </xf>
    <xf numFmtId="0" fontId="11" fillId="4" borderId="0" xfId="0" applyFont="1" applyFill="1" applyAlignment="1">
      <alignment horizontal="left" vertical="center" wrapText="1" indent="3"/>
    </xf>
    <xf numFmtId="0" fontId="11" fillId="4" borderId="0" xfId="0" applyFont="1" applyFill="1" applyAlignment="1">
      <alignment horizontal="center" vertical="center" wrapText="1"/>
    </xf>
    <xf numFmtId="0" fontId="0" fillId="13" borderId="0" xfId="0" applyFill="1" applyAlignment="1">
      <alignment vertical="center" wrapText="1"/>
      <extLst>
        <ext xmlns:xfpb="http://schemas.microsoft.com/office/spreadsheetml/2022/featurepropertybag" uri="{C7286773-470A-42A8-94C5-96B5CB345126}">
          <xfpb:xfComplement i="0"/>
        </ext>
      </extLst>
    </xf>
    <xf numFmtId="0" fontId="0" fillId="13" borderId="0" xfId="0" applyFill="1" applyAlignment="1">
      <alignment vertical="center" wrapText="1"/>
    </xf>
    <xf numFmtId="0" fontId="0" fillId="0" borderId="0" xfId="0" applyAlignment="1">
      <alignment horizontal="left" vertical="center"/>
    </xf>
    <xf numFmtId="0" fontId="0" fillId="13" borderId="0" xfId="0" applyFill="1" applyAlignment="1">
      <alignment horizontal="left" vertical="center" wrapText="1"/>
    </xf>
    <xf numFmtId="0" fontId="0" fillId="0" borderId="0" xfId="0" applyAlignment="1">
      <alignment horizontal="left" vertical="center" wrapText="1"/>
    </xf>
    <xf numFmtId="0" fontId="0" fillId="13" borderId="0" xfId="0" applyFill="1" applyAlignment="1">
      <alignment horizontal="left" vertical="center"/>
    </xf>
    <xf numFmtId="0" fontId="14" fillId="0" borderId="28" xfId="0" applyFont="1" applyBorder="1" applyAlignment="1">
      <alignment horizontal="center" vertical="top"/>
    </xf>
    <xf numFmtId="0" fontId="10" fillId="4" borderId="32" xfId="0" applyFont="1" applyFill="1" applyBorder="1" applyAlignment="1">
      <alignment horizontal="center" vertical="center"/>
    </xf>
    <xf numFmtId="0" fontId="10" fillId="4" borderId="61" xfId="0" applyFont="1" applyFill="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4" fillId="4" borderId="0" xfId="0" applyFont="1" applyFill="1" applyAlignment="1">
      <alignment horizontal="center" vertical="top" textRotation="255"/>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8" fillId="13" borderId="36" xfId="0" applyFont="1" applyFill="1" applyBorder="1" applyAlignment="1">
      <alignment horizontal="right" vertical="center" wrapText="1"/>
    </xf>
    <xf numFmtId="0" fontId="18" fillId="13" borderId="0" xfId="0" applyFont="1" applyFill="1" applyAlignment="1">
      <alignment horizontal="right" vertical="center" wrapText="1"/>
    </xf>
    <xf numFmtId="0" fontId="18" fillId="8" borderId="36" xfId="0" applyFont="1" applyFill="1" applyBorder="1" applyAlignment="1">
      <alignment horizontal="right" vertical="center" wrapText="1"/>
    </xf>
    <xf numFmtId="0" fontId="18" fillId="8" borderId="0" xfId="0" applyFont="1" applyFill="1" applyAlignment="1">
      <alignment horizontal="right" vertical="center" wrapText="1"/>
    </xf>
    <xf numFmtId="0" fontId="18" fillId="8" borderId="38" xfId="0" applyFont="1" applyFill="1" applyBorder="1" applyAlignment="1">
      <alignment horizontal="right" vertical="center" wrapText="1"/>
    </xf>
    <xf numFmtId="0" fontId="18" fillId="8" borderId="39" xfId="0" applyFont="1" applyFill="1" applyBorder="1" applyAlignment="1">
      <alignment horizontal="right" vertical="center" wrapText="1"/>
    </xf>
    <xf numFmtId="0" fontId="0" fillId="13" borderId="0" xfId="0" applyFill="1" applyAlignment="1">
      <alignment horizontal="left" vertical="center" wrapText="1" indent="1"/>
    </xf>
    <xf numFmtId="0" fontId="0" fillId="13" borderId="37" xfId="0" applyFill="1" applyBorder="1" applyAlignment="1">
      <alignment horizontal="left" vertical="center" wrapText="1" indent="1"/>
    </xf>
    <xf numFmtId="0" fontId="0" fillId="13" borderId="39" xfId="0" applyFill="1" applyBorder="1" applyAlignment="1">
      <alignment horizontal="left" vertical="center" wrapText="1" indent="1"/>
    </xf>
    <xf numFmtId="0" fontId="0" fillId="13" borderId="40" xfId="0" applyFill="1" applyBorder="1" applyAlignment="1">
      <alignment horizontal="left" vertical="center" wrapText="1" indent="1"/>
    </xf>
    <xf numFmtId="0" fontId="0" fillId="0" borderId="39" xfId="0" applyBorder="1" applyAlignment="1">
      <alignment horizontal="center" vertical="center" wrapText="1"/>
    </xf>
    <xf numFmtId="0" fontId="18" fillId="8" borderId="36" xfId="0" applyFont="1" applyFill="1" applyBorder="1" applyAlignment="1">
      <alignment horizontal="center" vertical="center"/>
    </xf>
    <xf numFmtId="0" fontId="18" fillId="8" borderId="0" xfId="0" applyFont="1" applyFill="1" applyAlignment="1">
      <alignment horizontal="center" vertical="center"/>
    </xf>
    <xf numFmtId="0" fontId="0" fillId="0" borderId="0" xfId="0" applyAlignment="1">
      <alignment horizontal="left" vertical="center" indent="1"/>
    </xf>
    <xf numFmtId="0" fontId="0" fillId="0" borderId="37" xfId="0" applyBorder="1" applyAlignment="1">
      <alignment horizontal="left" vertical="center" indent="1"/>
    </xf>
    <xf numFmtId="0" fontId="0" fillId="13" borderId="0" xfId="0" applyFill="1" applyAlignment="1">
      <alignment horizontal="left" vertical="center" indent="1"/>
    </xf>
    <xf numFmtId="0" fontId="0" fillId="13" borderId="37" xfId="0" applyFill="1" applyBorder="1" applyAlignment="1">
      <alignment horizontal="left" vertical="center" indent="1"/>
    </xf>
    <xf numFmtId="0" fontId="18" fillId="0" borderId="36" xfId="0" applyFont="1" applyBorder="1" applyAlignment="1">
      <alignment horizontal="right" vertical="center" wrapText="1"/>
    </xf>
    <xf numFmtId="0" fontId="18" fillId="0" borderId="0" xfId="0" applyFont="1" applyAlignment="1">
      <alignment horizontal="right" vertical="center" wrapText="1"/>
    </xf>
    <xf numFmtId="0" fontId="18" fillId="13" borderId="33" xfId="0" applyFont="1" applyFill="1" applyBorder="1" applyAlignment="1">
      <alignment horizontal="right" vertical="center" wrapText="1"/>
    </xf>
    <xf numFmtId="0" fontId="18" fillId="13" borderId="34" xfId="0" applyFont="1" applyFill="1" applyBorder="1" applyAlignment="1">
      <alignment horizontal="right" vertical="center" wrapText="1"/>
    </xf>
    <xf numFmtId="0" fontId="18" fillId="13" borderId="38" xfId="0" applyFont="1" applyFill="1" applyBorder="1" applyAlignment="1">
      <alignment horizontal="right" vertical="center" wrapText="1"/>
    </xf>
    <xf numFmtId="0" fontId="18" fillId="13" borderId="39" xfId="0" applyFont="1" applyFill="1" applyBorder="1" applyAlignment="1">
      <alignment horizontal="right" vertical="center" wrapText="1"/>
    </xf>
    <xf numFmtId="0" fontId="0" fillId="0" borderId="0" xfId="0" applyAlignment="1">
      <alignment horizontal="left" vertical="center" wrapText="1" indent="1"/>
    </xf>
    <xf numFmtId="0" fontId="0" fillId="0" borderId="37" xfId="0" applyBorder="1" applyAlignment="1">
      <alignment horizontal="left" vertical="center" wrapText="1" indent="1"/>
    </xf>
    <xf numFmtId="0" fontId="0" fillId="13" borderId="34" xfId="0" applyFill="1" applyBorder="1" applyAlignment="1">
      <alignment horizontal="left" vertical="center" wrapText="1" indent="1"/>
    </xf>
    <xf numFmtId="0" fontId="0" fillId="13" borderId="35" xfId="0" applyFill="1" applyBorder="1" applyAlignment="1">
      <alignment horizontal="left" vertical="center" wrapText="1" indent="1"/>
    </xf>
    <xf numFmtId="0" fontId="33" fillId="0" borderId="0" xfId="0" applyFont="1" applyAlignment="1">
      <alignment horizontal="center" vertical="center" wrapText="1"/>
    </xf>
    <xf numFmtId="0" fontId="33" fillId="0" borderId="37" xfId="0" applyFont="1" applyBorder="1" applyAlignment="1">
      <alignment horizontal="center" vertical="center" wrapText="1"/>
    </xf>
    <xf numFmtId="0" fontId="0" fillId="0" borderId="39" xfId="0" applyBorder="1" applyAlignment="1">
      <alignment horizontal="left" vertical="center" indent="1"/>
    </xf>
    <xf numFmtId="0" fontId="0" fillId="0" borderId="40" xfId="0" applyBorder="1" applyAlignment="1">
      <alignment horizontal="left" vertical="center" indent="1"/>
    </xf>
    <xf numFmtId="0" fontId="18" fillId="0" borderId="38" xfId="0" applyFont="1" applyBorder="1" applyAlignment="1">
      <alignment horizontal="right" vertical="center"/>
    </xf>
    <xf numFmtId="0" fontId="18" fillId="0" borderId="39" xfId="0" applyFont="1" applyBorder="1" applyAlignment="1">
      <alignment horizontal="right" vertical="center"/>
    </xf>
    <xf numFmtId="0" fontId="0" fillId="8" borderId="0" xfId="0" applyFill="1" applyAlignment="1">
      <alignment horizontal="left" vertical="center" wrapText="1" indent="1"/>
    </xf>
    <xf numFmtId="0" fontId="0" fillId="8" borderId="37" xfId="0" applyFill="1" applyBorder="1" applyAlignment="1">
      <alignment horizontal="left" vertical="center" wrapText="1" indent="1"/>
    </xf>
    <xf numFmtId="0" fontId="0" fillId="0" borderId="39" xfId="0" applyBorder="1" applyAlignment="1">
      <alignment horizontal="left" vertical="center" wrapText="1" indent="1"/>
    </xf>
    <xf numFmtId="0" fontId="0" fillId="8" borderId="34" xfId="0" applyFill="1" applyBorder="1" applyAlignment="1">
      <alignment horizontal="left" vertical="center" wrapText="1" indent="1"/>
    </xf>
    <xf numFmtId="0" fontId="0" fillId="8" borderId="35" xfId="0" applyFill="1" applyBorder="1" applyAlignment="1">
      <alignment horizontal="left" vertical="center" wrapText="1" indent="1"/>
    </xf>
    <xf numFmtId="0" fontId="0" fillId="0" borderId="0" xfId="0" applyAlignment="1">
      <alignment horizontal="left" vertical="center" wrapText="1" indent="2"/>
    </xf>
    <xf numFmtId="0" fontId="0" fillId="0" borderId="37" xfId="0" applyBorder="1" applyAlignment="1">
      <alignment horizontal="left" vertical="center" wrapText="1" indent="2"/>
    </xf>
    <xf numFmtId="0" fontId="0" fillId="0" borderId="0" xfId="0" applyAlignment="1">
      <alignment horizontal="left" vertical="center" indent="2"/>
    </xf>
    <xf numFmtId="0" fontId="0" fillId="0" borderId="37" xfId="0" applyBorder="1" applyAlignment="1">
      <alignment horizontal="left" vertical="center" indent="2"/>
    </xf>
    <xf numFmtId="0" fontId="22" fillId="8" borderId="33" xfId="0" applyFont="1" applyFill="1" applyBorder="1" applyAlignment="1">
      <alignment horizontal="right" vertical="center"/>
    </xf>
    <xf numFmtId="0" fontId="22" fillId="8" borderId="34" xfId="0" applyFont="1" applyFill="1" applyBorder="1" applyAlignment="1">
      <alignment horizontal="right" vertical="center"/>
    </xf>
    <xf numFmtId="0" fontId="22" fillId="8" borderId="36" xfId="0" applyFont="1" applyFill="1" applyBorder="1" applyAlignment="1">
      <alignment horizontal="right" vertical="center"/>
    </xf>
    <xf numFmtId="0" fontId="22" fillId="8" borderId="0" xfId="0" applyFont="1" applyFill="1" applyAlignment="1">
      <alignment horizontal="right" vertical="center"/>
    </xf>
    <xf numFmtId="0" fontId="18" fillId="0" borderId="36" xfId="0" applyFont="1" applyBorder="1" applyAlignment="1">
      <alignment horizontal="right" vertical="center"/>
    </xf>
    <xf numFmtId="0" fontId="18" fillId="0" borderId="0" xfId="0" applyFont="1" applyAlignment="1">
      <alignment horizontal="right" vertical="center"/>
    </xf>
    <xf numFmtId="0" fontId="18" fillId="13" borderId="36" xfId="0" applyFont="1" applyFill="1" applyBorder="1" applyAlignment="1">
      <alignment horizontal="right" vertical="center"/>
    </xf>
    <xf numFmtId="0" fontId="18" fillId="13" borderId="0" xfId="0" applyFont="1" applyFill="1" applyAlignment="1">
      <alignment horizontal="right" vertical="center"/>
    </xf>
    <xf numFmtId="0" fontId="32" fillId="0" borderId="0" xfId="0" applyFont="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14" fillId="13" borderId="34" xfId="0" applyFont="1" applyFill="1" applyBorder="1" applyAlignment="1">
      <alignment horizontal="left" vertical="center" indent="1"/>
    </xf>
    <xf numFmtId="0" fontId="14" fillId="13" borderId="35" xfId="0" applyFont="1" applyFill="1" applyBorder="1" applyAlignment="1">
      <alignment horizontal="left" vertical="center" indent="1"/>
    </xf>
    <xf numFmtId="0" fontId="14" fillId="13" borderId="0" xfId="0" applyFont="1" applyFill="1" applyAlignment="1">
      <alignment horizontal="left" vertical="center" indent="1"/>
    </xf>
    <xf numFmtId="0" fontId="14" fillId="13" borderId="37" xfId="0" applyFont="1" applyFill="1" applyBorder="1" applyAlignment="1">
      <alignment horizontal="left" vertical="center" indent="1"/>
    </xf>
    <xf numFmtId="0" fontId="14" fillId="13" borderId="39" xfId="0" applyFont="1" applyFill="1" applyBorder="1" applyAlignment="1">
      <alignment horizontal="left" vertical="center" indent="1"/>
    </xf>
    <xf numFmtId="0" fontId="14" fillId="13" borderId="40" xfId="0" applyFont="1" applyFill="1" applyBorder="1" applyAlignment="1">
      <alignment horizontal="left" vertical="center" indent="1"/>
    </xf>
    <xf numFmtId="0" fontId="22" fillId="8" borderId="38" xfId="0" applyFont="1" applyFill="1" applyBorder="1" applyAlignment="1">
      <alignment horizontal="right" vertical="center"/>
    </xf>
    <xf numFmtId="0" fontId="22" fillId="8" borderId="39" xfId="0" applyFont="1" applyFill="1" applyBorder="1" applyAlignment="1">
      <alignment horizontal="right" vertical="center"/>
    </xf>
    <xf numFmtId="0" fontId="0" fillId="8" borderId="0" xfId="0" applyFill="1" applyAlignment="1">
      <alignment horizontal="center" vertical="center"/>
    </xf>
    <xf numFmtId="0" fontId="0" fillId="8" borderId="37" xfId="0" applyFill="1" applyBorder="1" applyAlignment="1">
      <alignment horizontal="center" vertical="center"/>
    </xf>
    <xf numFmtId="0" fontId="0" fillId="8" borderId="39" xfId="0" applyFill="1" applyBorder="1" applyAlignment="1">
      <alignment horizontal="center" vertical="center"/>
    </xf>
    <xf numFmtId="0" fontId="0" fillId="8" borderId="40" xfId="0" applyFill="1" applyBorder="1" applyAlignment="1">
      <alignment horizontal="center" vertical="center"/>
    </xf>
    <xf numFmtId="0" fontId="0" fillId="8" borderId="36" xfId="0" applyFill="1" applyBorder="1" applyAlignment="1">
      <alignment horizontal="right" vertical="center"/>
    </xf>
    <xf numFmtId="0" fontId="0" fillId="8" borderId="0" xfId="0" applyFill="1" applyAlignment="1">
      <alignment horizontal="right" vertical="center"/>
    </xf>
    <xf numFmtId="0" fontId="0" fillId="8" borderId="38" xfId="0" applyFill="1" applyBorder="1" applyAlignment="1">
      <alignment horizontal="right" vertical="center"/>
    </xf>
    <xf numFmtId="0" fontId="0" fillId="8" borderId="39" xfId="0" applyFill="1" applyBorder="1" applyAlignment="1">
      <alignment horizontal="right" vertical="center"/>
    </xf>
    <xf numFmtId="0" fontId="0" fillId="0" borderId="36" xfId="0" applyBorder="1" applyAlignment="1">
      <alignment horizontal="right" vertical="center"/>
    </xf>
    <xf numFmtId="0" fontId="0" fillId="0" borderId="0" xfId="0" applyAlignment="1">
      <alignment horizontal="right" vertical="center"/>
    </xf>
    <xf numFmtId="0" fontId="0" fillId="13" borderId="33" xfId="0" applyFill="1" applyBorder="1" applyAlignment="1">
      <alignment horizontal="right" vertical="center" wrapText="1"/>
    </xf>
    <xf numFmtId="0" fontId="0" fillId="13" borderId="34" xfId="0" applyFill="1" applyBorder="1" applyAlignment="1">
      <alignment horizontal="right" vertical="center" wrapText="1"/>
    </xf>
    <xf numFmtId="0" fontId="0" fillId="13" borderId="36" xfId="0" applyFill="1" applyBorder="1" applyAlignment="1">
      <alignment horizontal="right" vertical="center" wrapText="1"/>
    </xf>
    <xf numFmtId="0" fontId="0" fillId="13" borderId="0" xfId="0" applyFill="1" applyAlignment="1">
      <alignment horizontal="right" vertical="center" wrapText="1"/>
    </xf>
    <xf numFmtId="0" fontId="0" fillId="0" borderId="36" xfId="0" applyBorder="1" applyAlignment="1">
      <alignment horizontal="right" vertical="center" wrapText="1"/>
    </xf>
    <xf numFmtId="0" fontId="0" fillId="0" borderId="0" xfId="0" applyAlignment="1">
      <alignment horizontal="right" vertical="center" wrapText="1"/>
    </xf>
    <xf numFmtId="0" fontId="0" fillId="13" borderId="34" xfId="0" applyFill="1" applyBorder="1" applyAlignment="1">
      <alignment horizontal="left" indent="1"/>
    </xf>
    <xf numFmtId="0" fontId="0" fillId="13" borderId="35" xfId="0" applyFill="1" applyBorder="1" applyAlignment="1">
      <alignment horizontal="left" indent="1"/>
    </xf>
    <xf numFmtId="0" fontId="0" fillId="13" borderId="0" xfId="0" applyFill="1" applyAlignment="1">
      <alignment horizontal="left" indent="1"/>
    </xf>
    <xf numFmtId="0" fontId="0" fillId="13" borderId="37" xfId="0" applyFill="1" applyBorder="1" applyAlignment="1">
      <alignment horizontal="left" indent="1"/>
    </xf>
    <xf numFmtId="0" fontId="0" fillId="13" borderId="36" xfId="0" applyFill="1" applyBorder="1" applyAlignment="1">
      <alignment horizontal="right" vertical="center"/>
    </xf>
    <xf numFmtId="0" fontId="0" fillId="13" borderId="0" xfId="0" applyFill="1" applyAlignment="1">
      <alignment horizontal="right" vertical="center"/>
    </xf>
    <xf numFmtId="0" fontId="32" fillId="0" borderId="0" xfId="0" applyFont="1" applyAlignment="1">
      <alignment horizontal="center"/>
    </xf>
    <xf numFmtId="0" fontId="14" fillId="8" borderId="34" xfId="0" applyFont="1" applyFill="1" applyBorder="1" applyAlignment="1">
      <alignment horizontal="left" vertical="center" indent="1"/>
    </xf>
    <xf numFmtId="0" fontId="14" fillId="8" borderId="35" xfId="0" applyFont="1" applyFill="1" applyBorder="1" applyAlignment="1">
      <alignment horizontal="left" vertical="center" indent="1"/>
    </xf>
    <xf numFmtId="0" fontId="14" fillId="8" borderId="0" xfId="0" applyFont="1" applyFill="1" applyAlignment="1">
      <alignment horizontal="left" vertical="center" indent="1"/>
    </xf>
    <xf numFmtId="0" fontId="14" fillId="8" borderId="37" xfId="0" applyFont="1" applyFill="1" applyBorder="1" applyAlignment="1">
      <alignment horizontal="left" vertical="center" indent="1"/>
    </xf>
    <xf numFmtId="0" fontId="14" fillId="8" borderId="39" xfId="0" applyFont="1" applyFill="1" applyBorder="1" applyAlignment="1">
      <alignment horizontal="left" vertical="center" indent="1"/>
    </xf>
    <xf numFmtId="0" fontId="14" fillId="8" borderId="40" xfId="0" applyFont="1" applyFill="1" applyBorder="1" applyAlignment="1">
      <alignment horizontal="left" vertical="center" indent="1"/>
    </xf>
    <xf numFmtId="0" fontId="7" fillId="0" borderId="32" xfId="0" applyFont="1" applyBorder="1" applyAlignment="1">
      <alignment horizontal="left" vertical="center" wrapText="1" indent="1"/>
    </xf>
    <xf numFmtId="0" fontId="7" fillId="0" borderId="61" xfId="0" applyFont="1" applyBorder="1" applyAlignment="1">
      <alignment horizontal="left" vertical="center" wrapText="1" indent="1"/>
    </xf>
    <xf numFmtId="0" fontId="7" fillId="0" borderId="62" xfId="0" applyFont="1" applyBorder="1" applyAlignment="1">
      <alignment horizontal="left" vertical="center" wrapText="1" indent="1"/>
    </xf>
    <xf numFmtId="0" fontId="22" fillId="8" borderId="36" xfId="0" applyFont="1" applyFill="1" applyBorder="1" applyAlignment="1">
      <alignment horizontal="right" vertical="center" indent="1"/>
    </xf>
    <xf numFmtId="0" fontId="22" fillId="8" borderId="0" xfId="0" applyFont="1" applyFill="1" applyAlignment="1">
      <alignment horizontal="right" vertical="center" indent="1"/>
    </xf>
    <xf numFmtId="0" fontId="22" fillId="13" borderId="36" xfId="0" applyFont="1" applyFill="1" applyBorder="1" applyAlignment="1">
      <alignment horizontal="right" vertical="center" indent="1"/>
    </xf>
    <xf numFmtId="0" fontId="22" fillId="13" borderId="0" xfId="0" applyFont="1" applyFill="1" applyAlignment="1">
      <alignment horizontal="right" vertical="center" indent="1"/>
    </xf>
    <xf numFmtId="0" fontId="0" fillId="0" borderId="40" xfId="0" applyBorder="1" applyAlignment="1">
      <alignment horizontal="left" vertical="center" wrapText="1" indent="1"/>
    </xf>
    <xf numFmtId="0" fontId="22" fillId="0" borderId="36" xfId="0" applyFont="1" applyBorder="1" applyAlignment="1">
      <alignment horizontal="right" vertical="center" wrapText="1" indent="1"/>
    </xf>
    <xf numFmtId="0" fontId="22" fillId="0" borderId="0" xfId="0" applyFont="1" applyAlignment="1">
      <alignment horizontal="right" vertical="center" wrapText="1" indent="1"/>
    </xf>
    <xf numFmtId="0" fontId="22" fillId="0" borderId="38" xfId="0" applyFont="1" applyBorder="1" applyAlignment="1">
      <alignment horizontal="right" vertical="center" wrapText="1" indent="1"/>
    </xf>
    <xf numFmtId="0" fontId="22" fillId="0" borderId="39" xfId="0" applyFont="1" applyBorder="1" applyAlignment="1">
      <alignment horizontal="right" vertical="center" wrapText="1" indent="1"/>
    </xf>
    <xf numFmtId="0" fontId="22" fillId="0" borderId="36" xfId="0" applyFont="1" applyBorder="1" applyAlignment="1">
      <alignment horizontal="right" vertical="center" indent="1"/>
    </xf>
    <xf numFmtId="0" fontId="22" fillId="0" borderId="0" xfId="0" applyFont="1" applyAlignment="1">
      <alignment horizontal="right" vertical="center" indent="1"/>
    </xf>
    <xf numFmtId="0" fontId="22" fillId="8" borderId="38" xfId="0" applyFont="1" applyFill="1" applyBorder="1" applyAlignment="1">
      <alignment horizontal="right" vertical="center" indent="1"/>
    </xf>
    <xf numFmtId="0" fontId="22" fillId="8" borderId="39" xfId="0" applyFont="1" applyFill="1" applyBorder="1" applyAlignment="1">
      <alignment horizontal="right" vertical="center" indent="1"/>
    </xf>
    <xf numFmtId="0" fontId="22" fillId="8" borderId="33" xfId="0" applyFont="1" applyFill="1" applyBorder="1" applyAlignment="1">
      <alignment horizontal="right" indent="1"/>
    </xf>
    <xf numFmtId="0" fontId="22" fillId="8" borderId="34" xfId="0" applyFont="1" applyFill="1" applyBorder="1" applyAlignment="1">
      <alignment horizontal="right" indent="1"/>
    </xf>
    <xf numFmtId="0" fontId="13" fillId="0" borderId="61" xfId="0" applyFont="1" applyBorder="1" applyAlignment="1">
      <alignment horizontal="left" vertical="center" wrapText="1" indent="14"/>
    </xf>
    <xf numFmtId="0" fontId="13" fillId="0" borderId="62" xfId="0" applyFont="1" applyBorder="1" applyAlignment="1">
      <alignment horizontal="left" vertical="center" wrapText="1" indent="14"/>
    </xf>
    <xf numFmtId="0" fontId="14" fillId="0" borderId="0" xfId="0" applyFont="1" applyAlignment="1">
      <alignment horizontal="left" vertical="center" indent="21"/>
    </xf>
    <xf numFmtId="0" fontId="14" fillId="0" borderId="37" xfId="0" applyFont="1" applyBorder="1" applyAlignment="1">
      <alignment horizontal="left" vertical="center" indent="21"/>
    </xf>
    <xf numFmtId="0" fontId="0" fillId="0" borderId="51" xfId="0" applyBorder="1" applyAlignment="1">
      <alignment horizontal="center"/>
    </xf>
    <xf numFmtId="0" fontId="0" fillId="0" borderId="21" xfId="0" applyBorder="1" applyAlignment="1">
      <alignment horizontal="center"/>
    </xf>
    <xf numFmtId="0" fontId="0" fillId="14" borderId="51" xfId="0" applyFill="1" applyBorder="1" applyAlignment="1">
      <alignment horizontal="center"/>
    </xf>
    <xf numFmtId="0" fontId="0" fillId="14" borderId="21" xfId="0" applyFill="1" applyBorder="1" applyAlignment="1">
      <alignment horizontal="center"/>
    </xf>
    <xf numFmtId="0" fontId="0" fillId="15" borderId="51" xfId="0" applyFill="1" applyBorder="1" applyAlignment="1">
      <alignment horizontal="center"/>
    </xf>
    <xf numFmtId="0" fontId="0" fillId="15" borderId="21" xfId="0" applyFill="1" applyBorder="1" applyAlignment="1">
      <alignment horizontal="center"/>
    </xf>
    <xf numFmtId="0" fontId="15" fillId="0" borderId="0" xfId="0" applyFont="1" applyAlignment="1">
      <alignment horizontal="left" indent="17"/>
    </xf>
    <xf numFmtId="0" fontId="14" fillId="0" borderId="0" xfId="0" applyFont="1" applyAlignment="1">
      <alignment horizontal="center" vertical="center"/>
    </xf>
    <xf numFmtId="0" fontId="14" fillId="0" borderId="37" xfId="0" applyFont="1" applyBorder="1" applyAlignment="1">
      <alignment horizontal="center" vertical="center"/>
    </xf>
  </cellXfs>
  <cellStyles count="6">
    <cellStyle name="Hiperlink" xfId="4" builtinId="8"/>
    <cellStyle name="Moeda" xfId="5" builtinId="4"/>
    <cellStyle name="Normal" xfId="0" builtinId="0"/>
    <cellStyle name="Normal 2" xfId="1" xr:uid="{9BE4EFE3-3283-4F2B-AE0C-7EED4D8074D0}"/>
    <cellStyle name="Normal 2 2" xfId="3" xr:uid="{A89CD1F3-CDA4-4330-A0C7-07BE45A68AED}"/>
    <cellStyle name="Vírgula 2" xfId="2" xr:uid="{F3F383D4-F1F4-4975-83DE-D60A780D3987}"/>
  </cellStyles>
  <dxfs count="39">
    <dxf>
      <numFmt numFmtId="0" formatCode="General"/>
      <alignment horizontal="center" vertical="center" textRotation="0" wrapText="0" indent="0" justifyLastLine="0" shrinkToFit="0" readingOrder="0"/>
      <border diagonalUp="0" diagonalDown="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auto="1"/>
        </left>
        <right style="medium">
          <color theme="1"/>
        </right>
        <top style="thin">
          <color theme="1"/>
        </top>
        <bottom style="thin">
          <color theme="1"/>
        </bottom>
      </border>
    </dxf>
    <dxf>
      <font>
        <strike val="0"/>
        <outline val="0"/>
        <shadow val="0"/>
        <u val="none"/>
        <vertAlign val="baseline"/>
        <sz val="10"/>
        <color rgb="FF000000"/>
        <name val="Bahnschrift SemiLight"/>
        <family val="2"/>
        <scheme val="minor"/>
      </font>
      <alignment horizontal="center" vertical="center" textRotation="0" wrapText="0" indent="0" justifyLastLine="0" shrinkToFit="1"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dxf>
    <dxf>
      <border diagonalUp="0" diagonalDown="0">
        <left style="medium">
          <color theme="1"/>
        </left>
        <right style="medium">
          <color theme="1"/>
        </right>
        <top style="thin">
          <color theme="1"/>
        </top>
        <bottom style="thin">
          <color theme="1"/>
        </bottom>
        <vertical/>
        <horizontal style="thin">
          <color theme="1"/>
        </horizontal>
      </border>
    </dxf>
    <dxf>
      <border diagonalUp="0" diagonalDown="0">
        <left style="medium">
          <color theme="1"/>
        </left>
        <right style="medium">
          <color theme="1"/>
        </right>
        <top style="thin">
          <color theme="1"/>
        </top>
        <bottom style="thin">
          <color theme="1"/>
        </bottom>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medium">
          <color theme="1"/>
        </left>
        <right style="medium">
          <color theme="1"/>
        </right>
        <top style="thin">
          <color theme="1"/>
        </top>
        <bottom style="thin">
          <color theme="1"/>
        </bottom>
        <vertical/>
        <horizontal style="thin">
          <color theme="1"/>
        </horizontal>
      </border>
    </dxf>
    <dxf>
      <border diagonalUp="0" diagonalDown="0">
        <left style="medium">
          <color theme="1"/>
        </left>
        <right style="medium">
          <color theme="1"/>
        </right>
        <top style="thin">
          <color theme="1"/>
        </top>
        <bottom style="thin">
          <color theme="1"/>
        </bottom>
        <vertical/>
        <horizontal style="thin">
          <color theme="1"/>
        </horizontal>
      </border>
    </dxf>
    <dxf>
      <border diagonalUp="0" diagonalDown="0">
        <left style="medium">
          <color theme="1"/>
        </left>
        <right style="medium">
          <color theme="1"/>
        </right>
        <top style="thin">
          <color theme="1"/>
        </top>
        <bottom style="thin">
          <color theme="1"/>
        </bottom>
        <vertical/>
        <horizontal style="thin">
          <color theme="1"/>
        </horizontal>
      </border>
    </dxf>
    <dxf>
      <alignment horizontal="center" vertical="center" textRotation="0" wrapText="0" indent="0" justifyLastLine="0" shrinkToFit="0" readingOrder="0"/>
      <border diagonalUp="0" diagonalDown="0" outline="0">
        <left style="medium">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theme="1"/>
        </left>
        <right style="medium">
          <color theme="1"/>
        </right>
        <top style="thin">
          <color theme="1"/>
        </top>
        <bottom style="thin">
          <color theme="1"/>
        </bottom>
      </border>
    </dxf>
    <dxf>
      <alignment horizontal="center" vertical="center" textRotation="0" wrapText="0" indent="0" justifyLastLine="0" shrinkToFit="0"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border diagonalUp="0" diagonalDown="0" outline="0">
        <left style="thin">
          <color auto="1"/>
        </left>
        <right style="medium">
          <color theme="1"/>
        </right>
        <top style="thin">
          <color theme="1"/>
        </top>
        <bottom style="thin">
          <color theme="1"/>
        </bottom>
      </border>
    </dxf>
    <dxf>
      <font>
        <strike val="0"/>
        <outline val="0"/>
        <shadow val="0"/>
        <u val="none"/>
        <vertAlign val="baseline"/>
        <sz val="10"/>
        <color rgb="FF000000"/>
        <name val="Bahnschrift SemiLight"/>
        <family val="2"/>
        <scheme val="minor"/>
      </font>
      <alignment horizontal="center" vertical="center" textRotation="0" wrapText="0" indent="0" justifyLastLine="0" shrinkToFit="1" readingOrder="0"/>
      <border diagonalUp="0" diagonalDown="0" outline="0">
        <left style="medium">
          <color theme="1"/>
        </left>
        <right style="thin">
          <color theme="1"/>
        </right>
        <top style="thin">
          <color theme="1"/>
        </top>
        <bottom style="thin">
          <color theme="1"/>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147424</xdr:colOff>
      <xdr:row>1</xdr:row>
      <xdr:rowOff>0</xdr:rowOff>
    </xdr:from>
    <xdr:to>
      <xdr:col>4</xdr:col>
      <xdr:colOff>175253</xdr:colOff>
      <xdr:row>8</xdr:row>
      <xdr:rowOff>39137</xdr:rowOff>
    </xdr:to>
    <xdr:pic>
      <xdr:nvPicPr>
        <xdr:cNvPr id="2" name="Imagem 1">
          <a:extLst>
            <a:ext uri="{FF2B5EF4-FFF2-40B4-BE49-F238E27FC236}">
              <a16:creationId xmlns:a16="http://schemas.microsoft.com/office/drawing/2014/main" id="{47903EE5-13F5-4B85-9956-DB70B678F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111" y="184813"/>
          <a:ext cx="1199030" cy="1588727"/>
        </a:xfrm>
        <a:prstGeom prst="rect">
          <a:avLst/>
        </a:prstGeom>
      </xdr:spPr>
    </xdr:pic>
    <xdr:clientData/>
  </xdr:twoCellAnchor>
  <xdr:twoCellAnchor>
    <xdr:from>
      <xdr:col>5</xdr:col>
      <xdr:colOff>2688761</xdr:colOff>
      <xdr:row>33</xdr:row>
      <xdr:rowOff>0</xdr:rowOff>
    </xdr:from>
    <xdr:to>
      <xdr:col>5</xdr:col>
      <xdr:colOff>2688761</xdr:colOff>
      <xdr:row>42</xdr:row>
      <xdr:rowOff>0</xdr:rowOff>
    </xdr:to>
    <xdr:cxnSp macro="">
      <xdr:nvCxnSpPr>
        <xdr:cNvPr id="3" name="Conector reto 2">
          <a:extLst>
            <a:ext uri="{FF2B5EF4-FFF2-40B4-BE49-F238E27FC236}">
              <a16:creationId xmlns:a16="http://schemas.microsoft.com/office/drawing/2014/main" id="{C25CA077-049B-464D-8514-C9FA8C37B556}"/>
            </a:ext>
          </a:extLst>
        </xdr:cNvPr>
        <xdr:cNvCxnSpPr/>
      </xdr:nvCxnSpPr>
      <xdr:spPr>
        <a:xfrm>
          <a:off x="6165386" y="12501563"/>
          <a:ext cx="0" cy="2667000"/>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378835</xdr:colOff>
      <xdr:row>5</xdr:row>
      <xdr:rowOff>0</xdr:rowOff>
    </xdr:from>
    <xdr:to>
      <xdr:col>5</xdr:col>
      <xdr:colOff>5412</xdr:colOff>
      <xdr:row>5</xdr:row>
      <xdr:rowOff>0</xdr:rowOff>
    </xdr:to>
    <xdr:cxnSp macro="">
      <xdr:nvCxnSpPr>
        <xdr:cNvPr id="7" name="Conector reto 6">
          <a:extLst>
            <a:ext uri="{FF2B5EF4-FFF2-40B4-BE49-F238E27FC236}">
              <a16:creationId xmlns:a16="http://schemas.microsoft.com/office/drawing/2014/main" id="{75751249-5B60-0D1E-3235-87BB8BCAE574}"/>
            </a:ext>
          </a:extLst>
        </xdr:cNvPr>
        <xdr:cNvCxnSpPr/>
      </xdr:nvCxnSpPr>
      <xdr:spPr>
        <a:xfrm flipH="1">
          <a:off x="2305483" y="947088"/>
          <a:ext cx="1168977" cy="0"/>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144330</xdr:colOff>
      <xdr:row>1</xdr:row>
      <xdr:rowOff>1450</xdr:rowOff>
    </xdr:from>
    <xdr:to>
      <xdr:col>1</xdr:col>
      <xdr:colOff>1253090</xdr:colOff>
      <xdr:row>8</xdr:row>
      <xdr:rowOff>11948</xdr:rowOff>
    </xdr:to>
    <xdr:pic>
      <xdr:nvPicPr>
        <xdr:cNvPr id="3" name="Imagem 2">
          <a:extLst>
            <a:ext uri="{FF2B5EF4-FFF2-40B4-BE49-F238E27FC236}">
              <a16:creationId xmlns:a16="http://schemas.microsoft.com/office/drawing/2014/main" id="{2A2C91CD-8A8E-DADB-E8AF-2C77A0CF2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30" y="187002"/>
          <a:ext cx="1108760" cy="1593875"/>
        </a:xfrm>
        <a:prstGeom prst="rect">
          <a:avLst/>
        </a:prstGeom>
      </xdr:spPr>
    </xdr:pic>
    <xdr:clientData/>
  </xdr:twoCellAnchor>
  <xdr:twoCellAnchor>
    <xdr:from>
      <xdr:col>3</xdr:col>
      <xdr:colOff>1878904</xdr:colOff>
      <xdr:row>56</xdr:row>
      <xdr:rowOff>26096</xdr:rowOff>
    </xdr:from>
    <xdr:to>
      <xdr:col>3</xdr:col>
      <xdr:colOff>6680548</xdr:colOff>
      <xdr:row>56</xdr:row>
      <xdr:rowOff>26096</xdr:rowOff>
    </xdr:to>
    <xdr:cxnSp macro="">
      <xdr:nvCxnSpPr>
        <xdr:cNvPr id="4" name="Conector reto 3">
          <a:extLst>
            <a:ext uri="{FF2B5EF4-FFF2-40B4-BE49-F238E27FC236}">
              <a16:creationId xmlns:a16="http://schemas.microsoft.com/office/drawing/2014/main" id="{3A851CEF-2B0A-70AC-B298-4F44007E0BA6}"/>
            </a:ext>
          </a:extLst>
        </xdr:cNvPr>
        <xdr:cNvCxnSpPr/>
      </xdr:nvCxnSpPr>
      <xdr:spPr>
        <a:xfrm>
          <a:off x="5506233" y="13113185"/>
          <a:ext cx="4801644"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295926</xdr:colOff>
      <xdr:row>55</xdr:row>
      <xdr:rowOff>230688</xdr:rowOff>
    </xdr:from>
    <xdr:to>
      <xdr:col>11</xdr:col>
      <xdr:colOff>1013564</xdr:colOff>
      <xdr:row>55</xdr:row>
      <xdr:rowOff>230688</xdr:rowOff>
    </xdr:to>
    <xdr:cxnSp macro="">
      <xdr:nvCxnSpPr>
        <xdr:cNvPr id="6" name="Conector reto 5">
          <a:extLst>
            <a:ext uri="{FF2B5EF4-FFF2-40B4-BE49-F238E27FC236}">
              <a16:creationId xmlns:a16="http://schemas.microsoft.com/office/drawing/2014/main" id="{79BC50A3-D95A-4E34-A37C-FA0D468C47AC}"/>
            </a:ext>
          </a:extLst>
        </xdr:cNvPr>
        <xdr:cNvCxnSpPr/>
      </xdr:nvCxnSpPr>
      <xdr:spPr>
        <a:xfrm>
          <a:off x="16840721" y="13082914"/>
          <a:ext cx="4801644"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1</xdr:col>
      <xdr:colOff>1303805</xdr:colOff>
      <xdr:row>8</xdr:row>
      <xdr:rowOff>39137</xdr:rowOff>
    </xdr:to>
    <xdr:pic>
      <xdr:nvPicPr>
        <xdr:cNvPr id="2" name="Imagem 1">
          <a:extLst>
            <a:ext uri="{FF2B5EF4-FFF2-40B4-BE49-F238E27FC236}">
              <a16:creationId xmlns:a16="http://schemas.microsoft.com/office/drawing/2014/main" id="{107F32F1-9C7B-4CB8-A607-809663B02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80975"/>
          <a:ext cx="1199030" cy="1591712"/>
        </a:xfrm>
        <a:prstGeom prst="rect">
          <a:avLst/>
        </a:prstGeom>
      </xdr:spPr>
    </xdr:pic>
    <xdr:clientData/>
  </xdr:twoCellAnchor>
  <xdr:twoCellAnchor>
    <xdr:from>
      <xdr:col>3</xdr:col>
      <xdr:colOff>2200603</xdr:colOff>
      <xdr:row>48</xdr:row>
      <xdr:rowOff>0</xdr:rowOff>
    </xdr:from>
    <xdr:to>
      <xdr:col>3</xdr:col>
      <xdr:colOff>2200603</xdr:colOff>
      <xdr:row>57</xdr:row>
      <xdr:rowOff>0</xdr:rowOff>
    </xdr:to>
    <xdr:cxnSp macro="">
      <xdr:nvCxnSpPr>
        <xdr:cNvPr id="4" name="Conector reto 3">
          <a:extLst>
            <a:ext uri="{FF2B5EF4-FFF2-40B4-BE49-F238E27FC236}">
              <a16:creationId xmlns:a16="http://schemas.microsoft.com/office/drawing/2014/main" id="{C7979743-88C8-655E-8CC2-97940C685FCC}"/>
            </a:ext>
          </a:extLst>
        </xdr:cNvPr>
        <xdr:cNvCxnSpPr/>
      </xdr:nvCxnSpPr>
      <xdr:spPr>
        <a:xfrm>
          <a:off x="5288017" y="11594224"/>
          <a:ext cx="0" cy="3153104"/>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1</xdr:col>
      <xdr:colOff>1303805</xdr:colOff>
      <xdr:row>7</xdr:row>
      <xdr:rowOff>191537</xdr:rowOff>
    </xdr:to>
    <xdr:pic>
      <xdr:nvPicPr>
        <xdr:cNvPr id="7" name="Imagem 6">
          <a:extLst>
            <a:ext uri="{FF2B5EF4-FFF2-40B4-BE49-F238E27FC236}">
              <a16:creationId xmlns:a16="http://schemas.microsoft.com/office/drawing/2014/main" id="{08580475-A58D-4E10-9F5D-910B691F4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1199030" cy="1591712"/>
        </a:xfrm>
        <a:prstGeom prst="rect">
          <a:avLst/>
        </a:prstGeom>
      </xdr:spPr>
    </xdr:pic>
    <xdr:clientData/>
  </xdr:twoCellAnchor>
  <xdr:twoCellAnchor>
    <xdr:from>
      <xdr:col>4</xdr:col>
      <xdr:colOff>432955</xdr:colOff>
      <xdr:row>38</xdr:row>
      <xdr:rowOff>0</xdr:rowOff>
    </xdr:from>
    <xdr:to>
      <xdr:col>4</xdr:col>
      <xdr:colOff>432955</xdr:colOff>
      <xdr:row>46</xdr:row>
      <xdr:rowOff>167608</xdr:rowOff>
    </xdr:to>
    <xdr:cxnSp macro="">
      <xdr:nvCxnSpPr>
        <xdr:cNvPr id="9" name="Conector reto 8">
          <a:extLst>
            <a:ext uri="{FF2B5EF4-FFF2-40B4-BE49-F238E27FC236}">
              <a16:creationId xmlns:a16="http://schemas.microsoft.com/office/drawing/2014/main" id="{8FFFE95A-8230-FAEC-A9A0-EBCD599B2B67}"/>
            </a:ext>
          </a:extLst>
        </xdr:cNvPr>
        <xdr:cNvCxnSpPr/>
      </xdr:nvCxnSpPr>
      <xdr:spPr>
        <a:xfrm>
          <a:off x="5080991" y="9488208"/>
          <a:ext cx="0" cy="2514110"/>
        </a:xfrm>
        <a:prstGeom prst="line">
          <a:avLst/>
        </a:prstGeom>
        <a:ln w="28575"/>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687916</xdr:colOff>
      <xdr:row>39</xdr:row>
      <xdr:rowOff>926042</xdr:rowOff>
    </xdr:from>
    <xdr:to>
      <xdr:col>6</xdr:col>
      <xdr:colOff>753519</xdr:colOff>
      <xdr:row>39</xdr:row>
      <xdr:rowOff>926042</xdr:rowOff>
    </xdr:to>
    <xdr:cxnSp macro="">
      <xdr:nvCxnSpPr>
        <xdr:cNvPr id="12" name="Conector reto 11">
          <a:extLst>
            <a:ext uri="{FF2B5EF4-FFF2-40B4-BE49-F238E27FC236}">
              <a16:creationId xmlns:a16="http://schemas.microsoft.com/office/drawing/2014/main" id="{CBE2D5CA-E696-4322-9C1E-1576B0F956D8}"/>
            </a:ext>
          </a:extLst>
        </xdr:cNvPr>
        <xdr:cNvCxnSpPr/>
      </xdr:nvCxnSpPr>
      <xdr:spPr>
        <a:xfrm>
          <a:off x="5331354" y="10279063"/>
          <a:ext cx="4801644"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119066</xdr:colOff>
      <xdr:row>39</xdr:row>
      <xdr:rowOff>926042</xdr:rowOff>
    </xdr:from>
    <xdr:to>
      <xdr:col>4</xdr:col>
      <xdr:colOff>277272</xdr:colOff>
      <xdr:row>39</xdr:row>
      <xdr:rowOff>926042</xdr:rowOff>
    </xdr:to>
    <xdr:cxnSp macro="">
      <xdr:nvCxnSpPr>
        <xdr:cNvPr id="13" name="Conector reto 12">
          <a:extLst>
            <a:ext uri="{FF2B5EF4-FFF2-40B4-BE49-F238E27FC236}">
              <a16:creationId xmlns:a16="http://schemas.microsoft.com/office/drawing/2014/main" id="{12642C20-4E61-4CC2-B997-759C8B48A31E}"/>
            </a:ext>
          </a:extLst>
        </xdr:cNvPr>
        <xdr:cNvCxnSpPr/>
      </xdr:nvCxnSpPr>
      <xdr:spPr>
        <a:xfrm>
          <a:off x="119066" y="10279063"/>
          <a:ext cx="4801644"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2095500</xdr:colOff>
      <xdr:row>7</xdr:row>
      <xdr:rowOff>9525</xdr:rowOff>
    </xdr:from>
    <xdr:to>
      <xdr:col>6</xdr:col>
      <xdr:colOff>266700</xdr:colOff>
      <xdr:row>8</xdr:row>
      <xdr:rowOff>0</xdr:rowOff>
    </xdr:to>
    <xdr:sp macro="" textlink="">
      <xdr:nvSpPr>
        <xdr:cNvPr id="14" name="CaixaDeTexto 13">
          <a:extLst>
            <a:ext uri="{FF2B5EF4-FFF2-40B4-BE49-F238E27FC236}">
              <a16:creationId xmlns:a16="http://schemas.microsoft.com/office/drawing/2014/main" id="{37F3A61E-C528-2F92-7E98-1704364DD3ED}"/>
            </a:ext>
          </a:extLst>
        </xdr:cNvPr>
        <xdr:cNvSpPr txBox="1"/>
      </xdr:nvSpPr>
      <xdr:spPr>
        <a:xfrm>
          <a:off x="8629650" y="1590675"/>
          <a:ext cx="1019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ATÉ</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144330</xdr:colOff>
      <xdr:row>1</xdr:row>
      <xdr:rowOff>1450</xdr:rowOff>
    </xdr:from>
    <xdr:to>
      <xdr:col>12</xdr:col>
      <xdr:colOff>1253090</xdr:colOff>
      <xdr:row>8</xdr:row>
      <xdr:rowOff>11948</xdr:rowOff>
    </xdr:to>
    <xdr:pic>
      <xdr:nvPicPr>
        <xdr:cNvPr id="2" name="Imagem 1">
          <a:extLst>
            <a:ext uri="{FF2B5EF4-FFF2-40B4-BE49-F238E27FC236}">
              <a16:creationId xmlns:a16="http://schemas.microsoft.com/office/drawing/2014/main" id="{546402E1-C1B9-4168-AD05-3C992CB01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30" y="182425"/>
          <a:ext cx="1108760" cy="1601173"/>
        </a:xfrm>
        <a:prstGeom prst="rect">
          <a:avLst/>
        </a:prstGeom>
      </xdr:spPr>
    </xdr:pic>
    <xdr:clientData/>
  </xdr:twoCellAnchor>
  <xdr:twoCellAnchor>
    <xdr:from>
      <xdr:col>14</xdr:col>
      <xdr:colOff>1878904</xdr:colOff>
      <xdr:row>56</xdr:row>
      <xdr:rowOff>26096</xdr:rowOff>
    </xdr:from>
    <xdr:to>
      <xdr:col>14</xdr:col>
      <xdr:colOff>6680548</xdr:colOff>
      <xdr:row>56</xdr:row>
      <xdr:rowOff>26096</xdr:rowOff>
    </xdr:to>
    <xdr:cxnSp macro="">
      <xdr:nvCxnSpPr>
        <xdr:cNvPr id="3" name="Conector reto 2">
          <a:extLst>
            <a:ext uri="{FF2B5EF4-FFF2-40B4-BE49-F238E27FC236}">
              <a16:creationId xmlns:a16="http://schemas.microsoft.com/office/drawing/2014/main" id="{A1FDBF41-C0AE-4279-80BD-167BF27C594E}"/>
            </a:ext>
          </a:extLst>
        </xdr:cNvPr>
        <xdr:cNvCxnSpPr/>
      </xdr:nvCxnSpPr>
      <xdr:spPr>
        <a:xfrm>
          <a:off x="4755454" y="13227746"/>
          <a:ext cx="4801644"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295926</xdr:colOff>
      <xdr:row>55</xdr:row>
      <xdr:rowOff>230688</xdr:rowOff>
    </xdr:from>
    <xdr:to>
      <xdr:col>22</xdr:col>
      <xdr:colOff>1013564</xdr:colOff>
      <xdr:row>55</xdr:row>
      <xdr:rowOff>230688</xdr:rowOff>
    </xdr:to>
    <xdr:cxnSp macro="">
      <xdr:nvCxnSpPr>
        <xdr:cNvPr id="4" name="Conector reto 3">
          <a:extLst>
            <a:ext uri="{FF2B5EF4-FFF2-40B4-BE49-F238E27FC236}">
              <a16:creationId xmlns:a16="http://schemas.microsoft.com/office/drawing/2014/main" id="{E740633D-D59B-42C7-8AA6-0FEA0BC6C2CC}"/>
            </a:ext>
          </a:extLst>
        </xdr:cNvPr>
        <xdr:cNvCxnSpPr/>
      </xdr:nvCxnSpPr>
      <xdr:spPr>
        <a:xfrm>
          <a:off x="15831201" y="13194213"/>
          <a:ext cx="4794338"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14</xdr:row>
      <xdr:rowOff>134470</xdr:rowOff>
    </xdr:from>
    <xdr:to>
      <xdr:col>13</xdr:col>
      <xdr:colOff>728382</xdr:colOff>
      <xdr:row>17</xdr:row>
      <xdr:rowOff>100853</xdr:rowOff>
    </xdr:to>
    <xdr:cxnSp macro="">
      <xdr:nvCxnSpPr>
        <xdr:cNvPr id="12" name="Conector: Angulado 11">
          <a:extLst>
            <a:ext uri="{FF2B5EF4-FFF2-40B4-BE49-F238E27FC236}">
              <a16:creationId xmlns:a16="http://schemas.microsoft.com/office/drawing/2014/main" id="{C056B808-08EA-4E81-E654-B767CE72AAC4}"/>
            </a:ext>
          </a:extLst>
        </xdr:cNvPr>
        <xdr:cNvCxnSpPr/>
      </xdr:nvCxnSpPr>
      <xdr:spPr>
        <a:xfrm flipV="1">
          <a:off x="7620000" y="3193676"/>
          <a:ext cx="2924735" cy="672353"/>
        </a:xfrm>
        <a:prstGeom prst="bentConnector3">
          <a:avLst>
            <a:gd name="adj1" fmla="val 100192"/>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757518</xdr:colOff>
      <xdr:row>12</xdr:row>
      <xdr:rowOff>134470</xdr:rowOff>
    </xdr:from>
    <xdr:to>
      <xdr:col>11</xdr:col>
      <xdr:colOff>705971</xdr:colOff>
      <xdr:row>14</xdr:row>
      <xdr:rowOff>230840</xdr:rowOff>
    </xdr:to>
    <xdr:cxnSp macro="">
      <xdr:nvCxnSpPr>
        <xdr:cNvPr id="14" name="Conector: Angulado 13">
          <a:extLst>
            <a:ext uri="{FF2B5EF4-FFF2-40B4-BE49-F238E27FC236}">
              <a16:creationId xmlns:a16="http://schemas.microsoft.com/office/drawing/2014/main" id="{2DB1283C-3CB3-48AD-A28A-5FD2C748C2EE}"/>
            </a:ext>
          </a:extLst>
        </xdr:cNvPr>
        <xdr:cNvCxnSpPr/>
      </xdr:nvCxnSpPr>
      <xdr:spPr>
        <a:xfrm flipV="1">
          <a:off x="7615518" y="2723029"/>
          <a:ext cx="710453" cy="567017"/>
        </a:xfrm>
        <a:prstGeom prst="bentConnector3">
          <a:avLst>
            <a:gd name="adj1" fmla="val 50000"/>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145676</xdr:rowOff>
    </xdr:from>
    <xdr:to>
      <xdr:col>14</xdr:col>
      <xdr:colOff>4067735</xdr:colOff>
      <xdr:row>18</xdr:row>
      <xdr:rowOff>123265</xdr:rowOff>
    </xdr:to>
    <xdr:cxnSp macro="">
      <xdr:nvCxnSpPr>
        <xdr:cNvPr id="17" name="Conector: Angulado 16">
          <a:extLst>
            <a:ext uri="{FF2B5EF4-FFF2-40B4-BE49-F238E27FC236}">
              <a16:creationId xmlns:a16="http://schemas.microsoft.com/office/drawing/2014/main" id="{6A24E3C9-AE5C-AB33-CE96-9ACF480F73A1}"/>
            </a:ext>
          </a:extLst>
        </xdr:cNvPr>
        <xdr:cNvCxnSpPr/>
      </xdr:nvCxnSpPr>
      <xdr:spPr>
        <a:xfrm flipV="1">
          <a:off x="7620000" y="3204882"/>
          <a:ext cx="7698441" cy="918883"/>
        </a:xfrm>
        <a:prstGeom prst="bentConnector3">
          <a:avLst>
            <a:gd name="adj1" fmla="val 100073"/>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123265</xdr:rowOff>
    </xdr:from>
    <xdr:to>
      <xdr:col>15</xdr:col>
      <xdr:colOff>818029</xdr:colOff>
      <xdr:row>19</xdr:row>
      <xdr:rowOff>145676</xdr:rowOff>
    </xdr:to>
    <xdr:cxnSp macro="">
      <xdr:nvCxnSpPr>
        <xdr:cNvPr id="23" name="Conector: Angulado 22">
          <a:extLst>
            <a:ext uri="{FF2B5EF4-FFF2-40B4-BE49-F238E27FC236}">
              <a16:creationId xmlns:a16="http://schemas.microsoft.com/office/drawing/2014/main" id="{760359C1-790E-F1C4-F320-0C4F923E02B4}"/>
            </a:ext>
          </a:extLst>
        </xdr:cNvPr>
        <xdr:cNvCxnSpPr/>
      </xdr:nvCxnSpPr>
      <xdr:spPr>
        <a:xfrm flipV="1">
          <a:off x="7620000" y="3182471"/>
          <a:ext cx="12729882" cy="1199029"/>
        </a:xfrm>
        <a:prstGeom prst="bentConnector3">
          <a:avLst>
            <a:gd name="adj1" fmla="val 100000"/>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112059</xdr:rowOff>
    </xdr:from>
    <xdr:to>
      <xdr:col>16</xdr:col>
      <xdr:colOff>672353</xdr:colOff>
      <xdr:row>21</xdr:row>
      <xdr:rowOff>123265</xdr:rowOff>
    </xdr:to>
    <xdr:cxnSp macro="">
      <xdr:nvCxnSpPr>
        <xdr:cNvPr id="27" name="Conector: Angulado 26">
          <a:extLst>
            <a:ext uri="{FF2B5EF4-FFF2-40B4-BE49-F238E27FC236}">
              <a16:creationId xmlns:a16="http://schemas.microsoft.com/office/drawing/2014/main" id="{3C94D111-010A-214E-A51E-FC9459305552}"/>
            </a:ext>
          </a:extLst>
        </xdr:cNvPr>
        <xdr:cNvCxnSpPr/>
      </xdr:nvCxnSpPr>
      <xdr:spPr>
        <a:xfrm flipV="1">
          <a:off x="7620000" y="3171265"/>
          <a:ext cx="14085794" cy="1658471"/>
        </a:xfrm>
        <a:prstGeom prst="bentConnector3">
          <a:avLst>
            <a:gd name="adj1" fmla="val 99960"/>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190500</xdr:rowOff>
    </xdr:from>
    <xdr:to>
      <xdr:col>18</xdr:col>
      <xdr:colOff>358589</xdr:colOff>
      <xdr:row>24</xdr:row>
      <xdr:rowOff>0</xdr:rowOff>
    </xdr:to>
    <xdr:cxnSp macro="">
      <xdr:nvCxnSpPr>
        <xdr:cNvPr id="30" name="Conector: Angulado 29">
          <a:extLst>
            <a:ext uri="{FF2B5EF4-FFF2-40B4-BE49-F238E27FC236}">
              <a16:creationId xmlns:a16="http://schemas.microsoft.com/office/drawing/2014/main" id="{97E481D5-470E-90A6-C1F4-BE8EF6DFF70C}"/>
            </a:ext>
          </a:extLst>
        </xdr:cNvPr>
        <xdr:cNvCxnSpPr/>
      </xdr:nvCxnSpPr>
      <xdr:spPr>
        <a:xfrm flipV="1">
          <a:off x="7620000" y="3249706"/>
          <a:ext cx="15464118" cy="2162735"/>
        </a:xfrm>
        <a:prstGeom prst="bentConnector3">
          <a:avLst>
            <a:gd name="adj1" fmla="val 100072"/>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145676</xdr:rowOff>
    </xdr:from>
    <xdr:to>
      <xdr:col>19</xdr:col>
      <xdr:colOff>582706</xdr:colOff>
      <xdr:row>29</xdr:row>
      <xdr:rowOff>0</xdr:rowOff>
    </xdr:to>
    <xdr:cxnSp macro="">
      <xdr:nvCxnSpPr>
        <xdr:cNvPr id="33" name="Conector: Angulado 32">
          <a:extLst>
            <a:ext uri="{FF2B5EF4-FFF2-40B4-BE49-F238E27FC236}">
              <a16:creationId xmlns:a16="http://schemas.microsoft.com/office/drawing/2014/main" id="{7FF88C7F-984E-8422-1523-023D1544BC3E}"/>
            </a:ext>
          </a:extLst>
        </xdr:cNvPr>
        <xdr:cNvCxnSpPr/>
      </xdr:nvCxnSpPr>
      <xdr:spPr>
        <a:xfrm flipV="1">
          <a:off x="7620000" y="3204882"/>
          <a:ext cx="16864853" cy="3384177"/>
        </a:xfrm>
        <a:prstGeom prst="bentConnector3">
          <a:avLst>
            <a:gd name="adj1" fmla="val 99967"/>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145676</xdr:rowOff>
    </xdr:from>
    <xdr:to>
      <xdr:col>20</xdr:col>
      <xdr:colOff>806823</xdr:colOff>
      <xdr:row>31</xdr:row>
      <xdr:rowOff>44823</xdr:rowOff>
    </xdr:to>
    <xdr:cxnSp macro="">
      <xdr:nvCxnSpPr>
        <xdr:cNvPr id="34" name="Conector: Angulado 33">
          <a:extLst>
            <a:ext uri="{FF2B5EF4-FFF2-40B4-BE49-F238E27FC236}">
              <a16:creationId xmlns:a16="http://schemas.microsoft.com/office/drawing/2014/main" id="{5D4A927B-2247-69D2-370A-A37A9A9E5BD7}"/>
            </a:ext>
          </a:extLst>
        </xdr:cNvPr>
        <xdr:cNvCxnSpPr/>
      </xdr:nvCxnSpPr>
      <xdr:spPr>
        <a:xfrm flipV="1">
          <a:off x="7620000" y="3204882"/>
          <a:ext cx="18265588" cy="3899647"/>
        </a:xfrm>
        <a:prstGeom prst="bentConnector3">
          <a:avLst>
            <a:gd name="adj1" fmla="val 99939"/>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134470</xdr:rowOff>
    </xdr:from>
    <xdr:to>
      <xdr:col>21</xdr:col>
      <xdr:colOff>661147</xdr:colOff>
      <xdr:row>33</xdr:row>
      <xdr:rowOff>22411</xdr:rowOff>
    </xdr:to>
    <xdr:cxnSp macro="">
      <xdr:nvCxnSpPr>
        <xdr:cNvPr id="35" name="Conector: Angulado 34">
          <a:extLst>
            <a:ext uri="{FF2B5EF4-FFF2-40B4-BE49-F238E27FC236}">
              <a16:creationId xmlns:a16="http://schemas.microsoft.com/office/drawing/2014/main" id="{3C85CDE1-ACC4-0198-7B9C-B4AC9494906F}"/>
            </a:ext>
          </a:extLst>
        </xdr:cNvPr>
        <xdr:cNvCxnSpPr/>
      </xdr:nvCxnSpPr>
      <xdr:spPr>
        <a:xfrm flipV="1">
          <a:off x="7620000" y="3193676"/>
          <a:ext cx="19576676" cy="4359088"/>
        </a:xfrm>
        <a:prstGeom prst="bentConnector3">
          <a:avLst>
            <a:gd name="adj1" fmla="val 100029"/>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123265</xdr:rowOff>
    </xdr:from>
    <xdr:to>
      <xdr:col>22</xdr:col>
      <xdr:colOff>705971</xdr:colOff>
      <xdr:row>34</xdr:row>
      <xdr:rowOff>224118</xdr:rowOff>
    </xdr:to>
    <xdr:cxnSp macro="">
      <xdr:nvCxnSpPr>
        <xdr:cNvPr id="36" name="Conector: Angulado 35">
          <a:extLst>
            <a:ext uri="{FF2B5EF4-FFF2-40B4-BE49-F238E27FC236}">
              <a16:creationId xmlns:a16="http://schemas.microsoft.com/office/drawing/2014/main" id="{3D9A046D-7898-E16A-5862-0FCEE18EBD82}"/>
            </a:ext>
          </a:extLst>
        </xdr:cNvPr>
        <xdr:cNvCxnSpPr/>
      </xdr:nvCxnSpPr>
      <xdr:spPr>
        <a:xfrm flipV="1">
          <a:off x="7620000" y="3182471"/>
          <a:ext cx="21055853" cy="4807323"/>
        </a:xfrm>
        <a:prstGeom prst="bentConnector3">
          <a:avLst>
            <a:gd name="adj1" fmla="val 100027"/>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14</xdr:row>
      <xdr:rowOff>134470</xdr:rowOff>
    </xdr:from>
    <xdr:to>
      <xdr:col>23</xdr:col>
      <xdr:colOff>829236</xdr:colOff>
      <xdr:row>36</xdr:row>
      <xdr:rowOff>112058</xdr:rowOff>
    </xdr:to>
    <xdr:cxnSp macro="">
      <xdr:nvCxnSpPr>
        <xdr:cNvPr id="37" name="Conector: Angulado 36">
          <a:extLst>
            <a:ext uri="{FF2B5EF4-FFF2-40B4-BE49-F238E27FC236}">
              <a16:creationId xmlns:a16="http://schemas.microsoft.com/office/drawing/2014/main" id="{BFF1BD9D-CC86-03A8-0D06-E6D46AC935FB}"/>
            </a:ext>
          </a:extLst>
        </xdr:cNvPr>
        <xdr:cNvCxnSpPr/>
      </xdr:nvCxnSpPr>
      <xdr:spPr>
        <a:xfrm flipV="1">
          <a:off x="7620000" y="3193676"/>
          <a:ext cx="22613471" cy="5154706"/>
        </a:xfrm>
        <a:prstGeom prst="bentConnector3">
          <a:avLst>
            <a:gd name="adj1" fmla="val 100050"/>
          </a:avLst>
        </a:prstGeom>
        <a:ln w="57150">
          <a:solidFill>
            <a:schemeClr val="accent5"/>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104775</xdr:colOff>
      <xdr:row>1</xdr:row>
      <xdr:rowOff>0</xdr:rowOff>
    </xdr:from>
    <xdr:to>
      <xdr:col>12</xdr:col>
      <xdr:colOff>1303805</xdr:colOff>
      <xdr:row>8</xdr:row>
      <xdr:rowOff>39137</xdr:rowOff>
    </xdr:to>
    <xdr:pic>
      <xdr:nvPicPr>
        <xdr:cNvPr id="2" name="Imagem 1">
          <a:extLst>
            <a:ext uri="{FF2B5EF4-FFF2-40B4-BE49-F238E27FC236}">
              <a16:creationId xmlns:a16="http://schemas.microsoft.com/office/drawing/2014/main" id="{5DCAC068-9BFC-4797-9A7F-4318411B5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1199030" cy="1591712"/>
        </a:xfrm>
        <a:prstGeom prst="rect">
          <a:avLst/>
        </a:prstGeom>
      </xdr:spPr>
    </xdr:pic>
    <xdr:clientData/>
  </xdr:twoCellAnchor>
  <xdr:twoCellAnchor>
    <xdr:from>
      <xdr:col>14</xdr:col>
      <xdr:colOff>2200603</xdr:colOff>
      <xdr:row>48</xdr:row>
      <xdr:rowOff>0</xdr:rowOff>
    </xdr:from>
    <xdr:to>
      <xdr:col>14</xdr:col>
      <xdr:colOff>2200603</xdr:colOff>
      <xdr:row>57</xdr:row>
      <xdr:rowOff>0</xdr:rowOff>
    </xdr:to>
    <xdr:cxnSp macro="">
      <xdr:nvCxnSpPr>
        <xdr:cNvPr id="3" name="Conector reto 2">
          <a:extLst>
            <a:ext uri="{FF2B5EF4-FFF2-40B4-BE49-F238E27FC236}">
              <a16:creationId xmlns:a16="http://schemas.microsoft.com/office/drawing/2014/main" id="{8B5AA0DB-FC99-46B6-A73C-8A2F7BC1D284}"/>
            </a:ext>
          </a:extLst>
        </xdr:cNvPr>
        <xdr:cNvCxnSpPr/>
      </xdr:nvCxnSpPr>
      <xdr:spPr>
        <a:xfrm>
          <a:off x="5286703" y="11477625"/>
          <a:ext cx="0" cy="2657475"/>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104775</xdr:colOff>
      <xdr:row>1</xdr:row>
      <xdr:rowOff>0</xdr:rowOff>
    </xdr:from>
    <xdr:to>
      <xdr:col>12</xdr:col>
      <xdr:colOff>1303805</xdr:colOff>
      <xdr:row>7</xdr:row>
      <xdr:rowOff>183255</xdr:rowOff>
    </xdr:to>
    <xdr:pic>
      <xdr:nvPicPr>
        <xdr:cNvPr id="2" name="Imagem 1">
          <a:extLst>
            <a:ext uri="{FF2B5EF4-FFF2-40B4-BE49-F238E27FC236}">
              <a16:creationId xmlns:a16="http://schemas.microsoft.com/office/drawing/2014/main" id="{E84827B9-CD45-4A65-9B70-53D26D55E0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1199030" cy="1591712"/>
        </a:xfrm>
        <a:prstGeom prst="rect">
          <a:avLst/>
        </a:prstGeom>
      </xdr:spPr>
    </xdr:pic>
    <xdr:clientData/>
  </xdr:twoCellAnchor>
  <xdr:twoCellAnchor>
    <xdr:from>
      <xdr:col>15</xdr:col>
      <xdr:colOff>432955</xdr:colOff>
      <xdr:row>38</xdr:row>
      <xdr:rowOff>0</xdr:rowOff>
    </xdr:from>
    <xdr:to>
      <xdr:col>15</xdr:col>
      <xdr:colOff>432955</xdr:colOff>
      <xdr:row>46</xdr:row>
      <xdr:rowOff>167608</xdr:rowOff>
    </xdr:to>
    <xdr:cxnSp macro="">
      <xdr:nvCxnSpPr>
        <xdr:cNvPr id="3" name="Conector reto 2">
          <a:extLst>
            <a:ext uri="{FF2B5EF4-FFF2-40B4-BE49-F238E27FC236}">
              <a16:creationId xmlns:a16="http://schemas.microsoft.com/office/drawing/2014/main" id="{364BEF42-C5D3-4981-A55E-2A9ECDFDAEDB}"/>
            </a:ext>
          </a:extLst>
        </xdr:cNvPr>
        <xdr:cNvCxnSpPr/>
      </xdr:nvCxnSpPr>
      <xdr:spPr>
        <a:xfrm>
          <a:off x="5081155" y="9077325"/>
          <a:ext cx="0" cy="2891758"/>
        </a:xfrm>
        <a:prstGeom prst="line">
          <a:avLst/>
        </a:prstGeom>
        <a:ln w="28575"/>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687916</xdr:colOff>
      <xdr:row>39</xdr:row>
      <xdr:rowOff>926042</xdr:rowOff>
    </xdr:from>
    <xdr:to>
      <xdr:col>17</xdr:col>
      <xdr:colOff>753519</xdr:colOff>
      <xdr:row>39</xdr:row>
      <xdr:rowOff>926042</xdr:rowOff>
    </xdr:to>
    <xdr:cxnSp macro="">
      <xdr:nvCxnSpPr>
        <xdr:cNvPr id="4" name="Conector reto 3">
          <a:extLst>
            <a:ext uri="{FF2B5EF4-FFF2-40B4-BE49-F238E27FC236}">
              <a16:creationId xmlns:a16="http://schemas.microsoft.com/office/drawing/2014/main" id="{649211B3-FCEB-4E5A-A511-0B5B379F05CD}"/>
            </a:ext>
          </a:extLst>
        </xdr:cNvPr>
        <xdr:cNvCxnSpPr/>
      </xdr:nvCxnSpPr>
      <xdr:spPr>
        <a:xfrm>
          <a:off x="5336116" y="10298642"/>
          <a:ext cx="4799528"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119066</xdr:colOff>
      <xdr:row>39</xdr:row>
      <xdr:rowOff>926042</xdr:rowOff>
    </xdr:from>
    <xdr:to>
      <xdr:col>15</xdr:col>
      <xdr:colOff>277272</xdr:colOff>
      <xdr:row>39</xdr:row>
      <xdr:rowOff>926042</xdr:rowOff>
    </xdr:to>
    <xdr:cxnSp macro="">
      <xdr:nvCxnSpPr>
        <xdr:cNvPr id="5" name="Conector reto 4">
          <a:extLst>
            <a:ext uri="{FF2B5EF4-FFF2-40B4-BE49-F238E27FC236}">
              <a16:creationId xmlns:a16="http://schemas.microsoft.com/office/drawing/2014/main" id="{9003CA8B-C3BD-4096-A8FE-8D4B39B88FE3}"/>
            </a:ext>
          </a:extLst>
        </xdr:cNvPr>
        <xdr:cNvCxnSpPr/>
      </xdr:nvCxnSpPr>
      <xdr:spPr>
        <a:xfrm>
          <a:off x="119066" y="10298642"/>
          <a:ext cx="4806406" cy="0"/>
        </a:xfrm>
        <a:prstGeom prst="line">
          <a:avLst/>
        </a:prstGeom>
        <a:ln>
          <a:solidFill>
            <a:sysClr val="windowText" lastClr="000000"/>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2095500</xdr:colOff>
      <xdr:row>7</xdr:row>
      <xdr:rowOff>9525</xdr:rowOff>
    </xdr:from>
    <xdr:to>
      <xdr:col>17</xdr:col>
      <xdr:colOff>266700</xdr:colOff>
      <xdr:row>8</xdr:row>
      <xdr:rowOff>0</xdr:rowOff>
    </xdr:to>
    <xdr:sp macro="" textlink="">
      <xdr:nvSpPr>
        <xdr:cNvPr id="6" name="CaixaDeTexto 5">
          <a:extLst>
            <a:ext uri="{FF2B5EF4-FFF2-40B4-BE49-F238E27FC236}">
              <a16:creationId xmlns:a16="http://schemas.microsoft.com/office/drawing/2014/main" id="{FA02201C-A177-43BB-BAF7-3A415EB8CB85}"/>
            </a:ext>
          </a:extLst>
        </xdr:cNvPr>
        <xdr:cNvSpPr txBox="1"/>
      </xdr:nvSpPr>
      <xdr:spPr>
        <a:xfrm>
          <a:off x="8629650" y="1590675"/>
          <a:ext cx="1019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ATÉ</a:t>
          </a:r>
        </a:p>
        <a:p>
          <a:endParaRPr lang="pt-BR"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FDFE68-88E0-49F1-94B3-A56D1D8B2D40}" name="Tabela2" displayName="Tabela2" ref="B11:M48" totalsRowShown="0" dataDxfId="38">
  <autoFilter ref="B11:M48" xr:uid="{F8FDFE68-88E0-49F1-94B3-A56D1D8B2D40}"/>
  <tableColumns count="12">
    <tableColumn id="1" xr3:uid="{0BE56ABC-E567-4738-93CE-69FB18FEE281}" name="Coluna1" dataDxfId="37"/>
    <tableColumn id="12" xr3:uid="{9ED06498-F69F-4AB3-A959-FBF9D12C57D5}" name="Coluna2" dataDxfId="36"/>
    <tableColumn id="13" xr3:uid="{C68534E2-8C91-4D1C-A77D-80A0FCCF239A}" name="Coluna3" dataDxfId="35"/>
    <tableColumn id="14" xr3:uid="{6FCEB153-A34E-4D77-A94E-70A9CE59B955}" name="Coluna4" dataDxfId="34"/>
    <tableColumn id="15" xr3:uid="{CE66BD61-3289-4F68-A0EE-57019E9E9B05}" name="Coluna5" dataDxfId="33"/>
    <tableColumn id="16" xr3:uid="{C513BA23-8DF1-4537-9221-0B06578AEE7C}" name="Coluna6" dataDxfId="32"/>
    <tableColumn id="17" xr3:uid="{F727B0E1-513B-43CB-80B8-DEBB74C728F9}" name="Coluna7" dataDxfId="31"/>
    <tableColumn id="19" xr3:uid="{928961FA-D56C-44AA-9202-9AF59C3F5395}" name="Coluna9" dataDxfId="30"/>
    <tableColumn id="20" xr3:uid="{A35F1B36-B3D1-4DA1-A7D2-B611607F6263}" name="Coluna10" dataDxfId="29"/>
    <tableColumn id="21" xr3:uid="{E4638AFB-EB9E-4B03-8AEE-8E57CF9F2AFA}" name="Coluna11" dataDxfId="28"/>
    <tableColumn id="22" xr3:uid="{383BD212-424B-40F1-9893-D419E3E4A03A}" name="Coluna12" dataDxfId="27"/>
    <tableColumn id="23" xr3:uid="{BF9BBD6F-A90E-4054-97F1-A98959C1613E}" name="Coluna13" dataDxfId="26" dataCellStyle="Moed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DDFCD3-287F-4FB8-8101-B90116CB6E6C}" name="Tabela24" displayName="Tabela24" ref="B11:G45" totalsRowShown="0">
  <autoFilter ref="B11:G45" xr:uid="{F8FDFE68-88E0-49F1-94B3-A56D1D8B2D40}"/>
  <tableColumns count="6">
    <tableColumn id="1" xr3:uid="{68E1DE82-BB61-4CD1-B9B6-233DF153581F}" name="Coluna1" dataDxfId="25"/>
    <tableColumn id="12" xr3:uid="{43FD9DBC-FF7F-4BDF-A733-6A07F0C37B71}" name="Coluna2" dataDxfId="24"/>
    <tableColumn id="13" xr3:uid="{93756B27-C1BF-4864-B2F6-6547FCA9961D}" name="Coluna3" dataDxfId="23"/>
    <tableColumn id="14" xr3:uid="{6EBC3857-AB7E-491A-8AFA-C50D2A83F37A}" name="Coluna4" dataDxfId="22"/>
    <tableColumn id="22" xr3:uid="{B8BDD050-0785-4F5B-983E-5636EF74747B}" name="Coluna12" dataDxfId="21"/>
    <tableColumn id="23" xr3:uid="{899C1906-44D8-47C8-A10E-88F2B3CB415C}" name="Coluna13" dataDxfId="2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34238F-016A-4271-958E-C3B2A6A43CB3}" name="Tabela25" displayName="Tabela25" ref="M11:X48" totalsRowShown="0" dataDxfId="19">
  <autoFilter ref="M11:X48" xr:uid="{F8FDFE68-88E0-49F1-94B3-A56D1D8B2D40}"/>
  <tableColumns count="12">
    <tableColumn id="1" xr3:uid="{9119AD05-09DC-4AF8-BF7C-F07782F89D67}" name="Coluna1" dataDxfId="18"/>
    <tableColumn id="12" xr3:uid="{4233DCEF-8DE2-4C64-9B42-0EEF6CB4ECE1}" name="Coluna2" dataDxfId="17"/>
    <tableColumn id="13" xr3:uid="{5FBDA2F0-8209-43CF-B2ED-B9C2FFC4115B}" name="Coluna3" dataDxfId="16"/>
    <tableColumn id="14" xr3:uid="{8FAC7343-1FB8-4CC4-BF12-A7C994C62B33}" name="Coluna4" dataDxfId="15"/>
    <tableColumn id="15" xr3:uid="{AB002D9C-5055-4ECE-8C2F-6BEAC925C9A1}" name="Coluna5" dataDxfId="14"/>
    <tableColumn id="16" xr3:uid="{783E4075-0438-4D35-8E1A-997CBA1EE88A}" name="Coluna6" dataDxfId="13"/>
    <tableColumn id="17" xr3:uid="{A4B69524-AA3F-4FDE-A848-6D3838159ECF}" name="Coluna7" dataDxfId="12"/>
    <tableColumn id="19" xr3:uid="{D08B0CB9-EB83-44A3-A730-1C4F98D1164D}" name="Coluna9" dataDxfId="11"/>
    <tableColumn id="20" xr3:uid="{E4A6B2AC-5461-4C54-9FE0-6D7313D2C073}" name="Coluna10" dataDxfId="10"/>
    <tableColumn id="21" xr3:uid="{CD73A477-F3CE-482C-BB40-945367040E37}" name="Coluna11" dataDxfId="9"/>
    <tableColumn id="22" xr3:uid="{1D36E2E9-BA2C-4CE4-B51C-C87A0579965A}" name="Coluna12" dataDxfId="8"/>
    <tableColumn id="23" xr3:uid="{CB6190FD-9050-4DBC-A773-70E8DFEFC0A0}" name="Coluna13" dataDxfId="7" dataCellStyle="Moed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64B7C5-F694-4610-BA79-297C341AB341}" name="Tabela242" displayName="Tabela242" ref="M11:R45" totalsRowShown="0" dataDxfId="6">
  <autoFilter ref="M11:R45" xr:uid="{F8FDFE68-88E0-49F1-94B3-A56D1D8B2D40}"/>
  <tableColumns count="6">
    <tableColumn id="1" xr3:uid="{6BAB8044-4E65-4BEA-9251-19E2D0FD2F0A}" name="Coluna1" dataDxfId="5"/>
    <tableColumn id="12" xr3:uid="{88082542-244E-4974-9E99-462E5883CB7E}" name="Coluna2" dataDxfId="4"/>
    <tableColumn id="13" xr3:uid="{5A0527D1-AD9A-4007-BF04-F7313134723A}" name="Coluna3" dataDxfId="3"/>
    <tableColumn id="14" xr3:uid="{011782C3-5DDD-432E-AA8B-3B762B366297}" name="Coluna4" dataDxfId="2"/>
    <tableColumn id="22" xr3:uid="{74C97A03-DD5C-4660-9AFA-7956FA61D550}" name="Coluna12" dataDxfId="1"/>
    <tableColumn id="23" xr3:uid="{63CEB3D4-6021-4152-A7AD-EB1A5B368ECF}" name="Coluna13" dataDxfId="0">
      <calculatedColumnFormula>Tabela242[[#This Row],[Coluna12]]*Tabela242[[#This Row],[Coluna4]]</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Personalizada 3">
      <a:dk1>
        <a:sysClr val="windowText" lastClr="000000"/>
      </a:dk1>
      <a:lt1>
        <a:sysClr val="window" lastClr="FFFFFF"/>
      </a:lt1>
      <a:dk2>
        <a:srgbClr val="0E2841"/>
      </a:dk2>
      <a:lt2>
        <a:srgbClr val="E8E8E8"/>
      </a:lt2>
      <a:accent1>
        <a:srgbClr val="078342"/>
      </a:accent1>
      <a:accent2>
        <a:srgbClr val="C6374D"/>
      </a:accent2>
      <a:accent3>
        <a:srgbClr val="FCC75F"/>
      </a:accent3>
      <a:accent4>
        <a:srgbClr val="933635"/>
      </a:accent4>
      <a:accent5>
        <a:srgbClr val="C21A27"/>
      </a:accent5>
      <a:accent6>
        <a:srgbClr val="3C3C3B"/>
      </a:accent6>
      <a:hlink>
        <a:srgbClr val="0F9ED5"/>
      </a:hlink>
      <a:folHlink>
        <a:srgbClr val="96607D"/>
      </a:folHlink>
    </a:clrScheme>
    <a:fontScheme name="bAH">
      <a:majorFont>
        <a:latin typeface="Bahnschrift"/>
        <a:ea typeface=""/>
        <a:cs typeface=""/>
      </a:majorFont>
      <a:minorFont>
        <a:latin typeface="Bahnschrift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B3B0-8329-447F-86E9-D7F562EE5000}">
  <dimension ref="B1:H76"/>
  <sheetViews>
    <sheetView showGridLines="0" zoomScaleNormal="100" workbookViewId="0">
      <selection activeCell="B3" sqref="B3"/>
    </sheetView>
  </sheetViews>
  <sheetFormatPr defaultRowHeight="15" x14ac:dyDescent="0.2"/>
  <cols>
    <col min="1" max="1" width="4.109375" style="35" customWidth="1"/>
    <col min="2" max="2" width="19.44140625" style="116" customWidth="1"/>
    <col min="3" max="3" width="1" style="116" customWidth="1"/>
    <col min="4" max="4" width="50.88671875" style="116" customWidth="1"/>
    <col min="5" max="5" width="10.44140625" style="116" customWidth="1"/>
    <col min="6" max="964" width="9" style="35" customWidth="1"/>
    <col min="965" max="16384" width="8.88671875" style="35"/>
  </cols>
  <sheetData>
    <row r="1" spans="2:8" x14ac:dyDescent="0.2">
      <c r="B1" s="88"/>
      <c r="C1" s="88"/>
      <c r="D1" s="88"/>
      <c r="E1" s="88"/>
    </row>
    <row r="2" spans="2:8" s="36" customFormat="1" ht="22.5" customHeight="1" x14ac:dyDescent="0.2">
      <c r="B2" s="319" t="s">
        <v>24</v>
      </c>
      <c r="C2" s="319"/>
      <c r="D2" s="319"/>
      <c r="E2" s="319"/>
    </row>
    <row r="3" spans="2:8" ht="17.25" customHeight="1" thickBot="1" x14ac:dyDescent="0.25">
      <c r="B3" s="40"/>
      <c r="C3" s="40"/>
      <c r="D3" s="40"/>
      <c r="E3" s="40"/>
    </row>
    <row r="4" spans="2:8" ht="22.5" customHeight="1" thickBot="1" x14ac:dyDescent="0.25">
      <c r="B4" s="39" t="s">
        <v>4</v>
      </c>
      <c r="C4" s="40"/>
      <c r="D4" s="52" t="s">
        <v>78</v>
      </c>
      <c r="E4" s="51"/>
    </row>
    <row r="5" spans="2:8" ht="6" customHeight="1" thickBot="1" x14ac:dyDescent="0.25">
      <c r="B5" s="89"/>
      <c r="C5" s="89"/>
      <c r="D5" s="90"/>
      <c r="E5" s="91"/>
    </row>
    <row r="6" spans="2:8" ht="22.5" customHeight="1" thickBot="1" x14ac:dyDescent="0.25">
      <c r="B6" s="92" t="s">
        <v>23</v>
      </c>
      <c r="C6" s="89"/>
      <c r="D6" s="87">
        <v>100</v>
      </c>
      <c r="E6" s="91"/>
    </row>
    <row r="7" spans="2:8" ht="6" customHeight="1" thickBot="1" x14ac:dyDescent="0.25">
      <c r="B7" s="89"/>
      <c r="C7" s="89"/>
      <c r="D7" s="90"/>
      <c r="E7" s="91"/>
    </row>
    <row r="8" spans="2:8" ht="22.5" customHeight="1" thickBot="1" x14ac:dyDescent="0.25">
      <c r="B8" s="39" t="s">
        <v>3</v>
      </c>
      <c r="C8" s="41"/>
      <c r="D8" s="223" t="s">
        <v>119</v>
      </c>
      <c r="E8" s="51"/>
    </row>
    <row r="9" spans="2:8" ht="6" customHeight="1" thickBot="1" x14ac:dyDescent="0.25">
      <c r="B9" s="39"/>
      <c r="C9" s="41"/>
      <c r="D9" s="90"/>
      <c r="E9" s="93"/>
    </row>
    <row r="10" spans="2:8" ht="30" customHeight="1" thickBot="1" x14ac:dyDescent="0.25">
      <c r="B10" s="94" t="s">
        <v>76</v>
      </c>
      <c r="C10" s="40"/>
      <c r="D10" s="37">
        <v>0</v>
      </c>
      <c r="E10" s="93"/>
    </row>
    <row r="11" spans="2:8" ht="6" customHeight="1" thickBot="1" x14ac:dyDescent="0.25">
      <c r="B11" s="40"/>
      <c r="C11" s="40"/>
      <c r="D11" s="90"/>
      <c r="E11" s="91"/>
    </row>
    <row r="12" spans="2:8" ht="30" customHeight="1" thickBot="1" x14ac:dyDescent="0.25">
      <c r="B12" s="94" t="s">
        <v>82</v>
      </c>
      <c r="C12" s="89"/>
      <c r="D12" s="37">
        <v>0</v>
      </c>
      <c r="E12" s="90"/>
      <c r="H12" s="95"/>
    </row>
    <row r="13" spans="2:8" ht="6" customHeight="1" thickBot="1" x14ac:dyDescent="0.25">
      <c r="B13" s="39"/>
      <c r="C13" s="89"/>
      <c r="D13" s="96"/>
      <c r="E13" s="97"/>
    </row>
    <row r="14" spans="2:8" ht="22.5" customHeight="1" thickBot="1" x14ac:dyDescent="0.25">
      <c r="B14" s="39" t="s">
        <v>22</v>
      </c>
      <c r="C14" s="89"/>
      <c r="D14" s="37">
        <v>0</v>
      </c>
      <c r="E14" s="97" t="s">
        <v>0</v>
      </c>
    </row>
    <row r="15" spans="2:8" ht="6" customHeight="1" thickBot="1" x14ac:dyDescent="0.25">
      <c r="B15" s="39"/>
      <c r="C15" s="89"/>
      <c r="D15" s="98"/>
      <c r="E15" s="98"/>
    </row>
    <row r="16" spans="2:8" ht="22.5" customHeight="1" thickBot="1" x14ac:dyDescent="0.25">
      <c r="B16" s="39" t="s">
        <v>21</v>
      </c>
      <c r="C16" s="89"/>
      <c r="D16" s="38">
        <f>SUM(D10,D12,D14)</f>
        <v>0</v>
      </c>
      <c r="E16" s="91"/>
    </row>
    <row r="17" spans="2:5" ht="6" customHeight="1" thickBot="1" x14ac:dyDescent="0.25">
      <c r="B17" s="39"/>
      <c r="C17" s="89"/>
      <c r="D17" s="54"/>
      <c r="E17" s="91"/>
    </row>
    <row r="18" spans="2:5" ht="22.5" customHeight="1" thickBot="1" x14ac:dyDescent="0.25">
      <c r="B18" s="94" t="s">
        <v>79</v>
      </c>
      <c r="C18" s="117"/>
      <c r="D18" s="123">
        <v>45658</v>
      </c>
      <c r="E18" s="91"/>
    </row>
    <row r="19" spans="2:5" ht="6.75" customHeight="1" thickBot="1" x14ac:dyDescent="0.25">
      <c r="B19" s="94"/>
      <c r="C19" s="89"/>
      <c r="D19" s="218"/>
      <c r="E19" s="91"/>
    </row>
    <row r="20" spans="2:5" ht="22.5" customHeight="1" thickBot="1" x14ac:dyDescent="0.25">
      <c r="B20" s="39" t="s">
        <v>80</v>
      </c>
      <c r="C20" s="89"/>
      <c r="D20" s="219">
        <v>46023</v>
      </c>
      <c r="E20" s="91"/>
    </row>
    <row r="21" spans="2:5" ht="22.5" customHeight="1" thickBot="1" x14ac:dyDescent="0.25">
      <c r="B21" s="99"/>
      <c r="C21" s="89"/>
      <c r="D21" s="99"/>
      <c r="E21" s="91"/>
    </row>
    <row r="22" spans="2:5" ht="22.5" customHeight="1" x14ac:dyDescent="0.2">
      <c r="B22" s="222" t="s">
        <v>7</v>
      </c>
      <c r="C22" s="118"/>
      <c r="D22" s="118"/>
      <c r="E22" s="119"/>
    </row>
    <row r="23" spans="2:5" ht="15" customHeight="1" thickBot="1" x14ac:dyDescent="0.25">
      <c r="B23" s="120"/>
      <c r="C23" s="99"/>
      <c r="D23" s="99"/>
      <c r="E23" s="91"/>
    </row>
    <row r="24" spans="2:5" ht="22.5" customHeight="1" thickBot="1" x14ac:dyDescent="0.25">
      <c r="B24" s="94" t="s">
        <v>83</v>
      </c>
      <c r="C24" s="89"/>
      <c r="D24" s="220" t="s">
        <v>117</v>
      </c>
      <c r="E24" s="91"/>
    </row>
    <row r="25" spans="2:5" ht="5.25" customHeight="1" thickBot="1" x14ac:dyDescent="0.25">
      <c r="B25" s="94"/>
      <c r="C25" s="89"/>
      <c r="D25" s="122"/>
      <c r="E25" s="91"/>
    </row>
    <row r="26" spans="2:5" ht="22.5" customHeight="1" thickBot="1" x14ac:dyDescent="0.25">
      <c r="B26" s="94" t="s">
        <v>84</v>
      </c>
      <c r="C26" s="89"/>
      <c r="D26" s="220" t="s">
        <v>118</v>
      </c>
      <c r="E26" s="91"/>
    </row>
    <row r="27" spans="2:5" ht="5.25" customHeight="1" thickBot="1" x14ac:dyDescent="0.25">
      <c r="B27" s="94"/>
      <c r="C27" s="89"/>
      <c r="D27" s="122"/>
      <c r="E27" s="91"/>
    </row>
    <row r="28" spans="2:5" ht="22.5" customHeight="1" thickBot="1" x14ac:dyDescent="0.25">
      <c r="B28" s="121" t="s">
        <v>85</v>
      </c>
      <c r="C28" s="99"/>
      <c r="D28" s="224" t="s">
        <v>121</v>
      </c>
      <c r="E28" s="91"/>
    </row>
    <row r="29" spans="2:5" x14ac:dyDescent="0.2">
      <c r="B29" s="40"/>
      <c r="C29" s="40"/>
      <c r="D29" s="40"/>
      <c r="E29" s="89"/>
    </row>
    <row r="30" spans="2:5" s="36" customFormat="1" ht="22.5" customHeight="1" x14ac:dyDescent="0.2">
      <c r="B30" s="320" t="s">
        <v>20</v>
      </c>
      <c r="C30" s="320"/>
      <c r="D30" s="320"/>
      <c r="E30" s="320"/>
    </row>
    <row r="31" spans="2:5" ht="15" customHeight="1" thickBot="1" x14ac:dyDescent="0.25">
      <c r="B31" s="40"/>
      <c r="C31" s="40"/>
      <c r="D31" s="40"/>
      <c r="E31" s="89"/>
    </row>
    <row r="32" spans="2:5" ht="18.75" customHeight="1" thickBot="1" x14ac:dyDescent="0.25">
      <c r="B32" s="39" t="s">
        <v>19</v>
      </c>
      <c r="C32" s="100"/>
      <c r="D32" s="101" t="s">
        <v>18</v>
      </c>
      <c r="E32" s="42"/>
    </row>
    <row r="33" spans="2:5" ht="6" customHeight="1" thickBot="1" x14ac:dyDescent="0.25">
      <c r="B33" s="102"/>
      <c r="C33" s="102"/>
      <c r="D33" s="102"/>
      <c r="E33" s="39"/>
    </row>
    <row r="34" spans="2:5" ht="18.75" customHeight="1" thickBot="1" x14ac:dyDescent="0.25">
      <c r="B34" s="39" t="s">
        <v>13</v>
      </c>
      <c r="C34" s="89"/>
      <c r="D34" s="103" t="s">
        <v>120</v>
      </c>
      <c r="E34" s="104"/>
    </row>
    <row r="35" spans="2:5" ht="6" customHeight="1" thickBot="1" x14ac:dyDescent="0.25">
      <c r="B35" s="39"/>
      <c r="C35" s="39"/>
      <c r="D35" s="39"/>
      <c r="E35" s="41"/>
    </row>
    <row r="36" spans="2:5" ht="18.75" customHeight="1" thickBot="1" x14ac:dyDescent="0.25">
      <c r="B36" s="39" t="s">
        <v>10</v>
      </c>
      <c r="C36" s="39"/>
      <c r="D36" s="105" t="s">
        <v>9</v>
      </c>
      <c r="E36" s="106"/>
    </row>
    <row r="37" spans="2:5" ht="6" customHeight="1" thickBot="1" x14ac:dyDescent="0.25">
      <c r="B37" s="39"/>
      <c r="C37" s="39"/>
      <c r="D37" s="39"/>
      <c r="E37" s="39"/>
    </row>
    <row r="38" spans="2:5" ht="18.75" customHeight="1" thickBot="1" x14ac:dyDescent="0.25">
      <c r="B38" s="39" t="s">
        <v>1</v>
      </c>
      <c r="C38" s="106"/>
      <c r="D38" s="101" t="s">
        <v>8</v>
      </c>
      <c r="E38" s="42"/>
    </row>
    <row r="39" spans="2:5" ht="6" customHeight="1" thickBot="1" x14ac:dyDescent="0.25">
      <c r="B39" s="39"/>
      <c r="C39" s="106"/>
      <c r="D39" s="107"/>
      <c r="E39" s="107"/>
    </row>
    <row r="40" spans="2:5" ht="18.75" customHeight="1" thickBot="1" x14ac:dyDescent="0.25">
      <c r="B40" s="39" t="s">
        <v>2</v>
      </c>
      <c r="C40" s="102"/>
      <c r="D40" s="108">
        <v>41214</v>
      </c>
      <c r="E40" s="39"/>
    </row>
    <row r="41" spans="2:5" x14ac:dyDescent="0.2">
      <c r="B41" s="40"/>
      <c r="C41" s="40"/>
      <c r="D41" s="40"/>
      <c r="E41" s="40"/>
    </row>
    <row r="42" spans="2:5" s="36" customFormat="1" ht="22.5" customHeight="1" x14ac:dyDescent="0.2">
      <c r="B42" s="318" t="s">
        <v>17</v>
      </c>
      <c r="C42" s="318"/>
      <c r="D42" s="318"/>
      <c r="E42" s="318"/>
    </row>
    <row r="43" spans="2:5" ht="17.25" customHeight="1" thickBot="1" x14ac:dyDescent="0.25">
      <c r="B43" s="40"/>
      <c r="C43" s="40"/>
      <c r="D43" s="40"/>
      <c r="E43" s="89"/>
    </row>
    <row r="44" spans="2:5" ht="19.5" customHeight="1" thickBot="1" x14ac:dyDescent="0.25">
      <c r="B44" s="39" t="s">
        <v>19</v>
      </c>
      <c r="C44" s="100"/>
      <c r="D44" s="109" t="s">
        <v>81</v>
      </c>
      <c r="E44" s="53"/>
    </row>
    <row r="45" spans="2:5" ht="6" customHeight="1" thickBot="1" x14ac:dyDescent="0.25">
      <c r="B45" s="102"/>
      <c r="C45" s="102"/>
      <c r="D45" s="102"/>
      <c r="E45" s="39"/>
    </row>
    <row r="46" spans="2:5" ht="19.5" customHeight="1" thickBot="1" x14ac:dyDescent="0.25">
      <c r="B46" s="39" t="s">
        <v>13</v>
      </c>
      <c r="C46" s="89"/>
      <c r="D46" s="225" t="s">
        <v>120</v>
      </c>
      <c r="E46" s="42"/>
    </row>
    <row r="47" spans="2:5" ht="6" customHeight="1" thickBot="1" x14ac:dyDescent="0.25">
      <c r="B47" s="39"/>
      <c r="C47" s="39"/>
      <c r="D47" s="39"/>
      <c r="E47" s="41"/>
    </row>
    <row r="48" spans="2:5" ht="19.5" customHeight="1" thickBot="1" x14ac:dyDescent="0.25">
      <c r="B48" s="39" t="s">
        <v>10</v>
      </c>
      <c r="C48" s="39"/>
      <c r="D48" s="101" t="s">
        <v>9</v>
      </c>
      <c r="E48" s="106"/>
    </row>
    <row r="49" spans="2:5" ht="6" customHeight="1" thickBot="1" x14ac:dyDescent="0.25">
      <c r="B49" s="39"/>
      <c r="C49" s="39"/>
      <c r="D49" s="39"/>
      <c r="E49" s="39"/>
    </row>
    <row r="50" spans="2:5" ht="19.5" customHeight="1" thickBot="1" x14ac:dyDescent="0.25">
      <c r="B50" s="39" t="s">
        <v>1</v>
      </c>
      <c r="C50" s="106"/>
      <c r="D50" s="101" t="s">
        <v>8</v>
      </c>
      <c r="E50" s="42"/>
    </row>
    <row r="51" spans="2:5" ht="6" customHeight="1" thickBot="1" x14ac:dyDescent="0.25">
      <c r="B51" s="39"/>
      <c r="C51" s="106"/>
      <c r="D51" s="107"/>
      <c r="E51" s="107"/>
    </row>
    <row r="52" spans="2:5" ht="19.5" customHeight="1" thickBot="1" x14ac:dyDescent="0.25">
      <c r="B52" s="39" t="s">
        <v>2</v>
      </c>
      <c r="C52" s="106"/>
      <c r="D52" s="108">
        <v>41214</v>
      </c>
      <c r="E52" s="107"/>
    </row>
    <row r="53" spans="2:5" x14ac:dyDescent="0.2">
      <c r="B53" s="39"/>
      <c r="C53" s="106"/>
      <c r="D53" s="110"/>
      <c r="E53" s="107"/>
    </row>
    <row r="54" spans="2:5" s="36" customFormat="1" ht="22.5" customHeight="1" x14ac:dyDescent="0.2">
      <c r="B54" s="318" t="s">
        <v>16</v>
      </c>
      <c r="C54" s="318"/>
      <c r="D54" s="318"/>
      <c r="E54" s="318"/>
    </row>
    <row r="55" spans="2:5" ht="16.5" customHeight="1" thickBot="1" x14ac:dyDescent="0.25">
      <c r="B55" s="40"/>
      <c r="C55" s="40"/>
      <c r="D55" s="40"/>
      <c r="E55" s="89"/>
    </row>
    <row r="56" spans="2:5" ht="18.75" customHeight="1" thickBot="1" x14ac:dyDescent="0.25">
      <c r="B56" s="39" t="s">
        <v>15</v>
      </c>
      <c r="C56" s="102"/>
      <c r="D56" s="101" t="s">
        <v>14</v>
      </c>
      <c r="E56" s="111"/>
    </row>
    <row r="57" spans="2:5" ht="6" customHeight="1" thickBot="1" x14ac:dyDescent="0.25">
      <c r="B57" s="102"/>
      <c r="C57" s="102"/>
      <c r="D57" s="102"/>
      <c r="E57" s="39"/>
    </row>
    <row r="58" spans="2:5" ht="18.75" customHeight="1" thickBot="1" x14ac:dyDescent="0.25">
      <c r="B58" s="39" t="s">
        <v>13</v>
      </c>
      <c r="C58" s="89"/>
      <c r="D58" s="225" t="s">
        <v>120</v>
      </c>
      <c r="E58" s="42"/>
    </row>
    <row r="59" spans="2:5" ht="6" customHeight="1" thickBot="1" x14ac:dyDescent="0.25">
      <c r="B59" s="40"/>
      <c r="C59" s="40"/>
      <c r="D59" s="40"/>
      <c r="E59" s="40"/>
    </row>
    <row r="60" spans="2:5" ht="18.75" customHeight="1" thickBot="1" x14ac:dyDescent="0.25">
      <c r="B60" s="39" t="s">
        <v>12</v>
      </c>
      <c r="C60" s="89"/>
      <c r="D60" s="101" t="s">
        <v>11</v>
      </c>
      <c r="E60" s="112"/>
    </row>
    <row r="61" spans="2:5" ht="6" customHeight="1" thickBot="1" x14ac:dyDescent="0.25">
      <c r="B61" s="39"/>
      <c r="C61" s="39"/>
      <c r="D61" s="39"/>
      <c r="E61" s="112"/>
    </row>
    <row r="62" spans="2:5" ht="18.75" customHeight="1" thickBot="1" x14ac:dyDescent="0.25">
      <c r="B62" s="39" t="s">
        <v>10</v>
      </c>
      <c r="C62" s="39"/>
      <c r="D62" s="101" t="s">
        <v>9</v>
      </c>
      <c r="E62" s="39"/>
    </row>
    <row r="63" spans="2:5" ht="6" customHeight="1" thickBot="1" x14ac:dyDescent="0.25">
      <c r="B63" s="39"/>
      <c r="C63" s="39"/>
      <c r="D63" s="113"/>
      <c r="E63" s="39"/>
    </row>
    <row r="64" spans="2:5" ht="18.75" customHeight="1" thickBot="1" x14ac:dyDescent="0.25">
      <c r="B64" s="39" t="s">
        <v>1</v>
      </c>
      <c r="C64" s="114"/>
      <c r="D64" s="101" t="s">
        <v>8</v>
      </c>
      <c r="E64" s="42"/>
    </row>
    <row r="65" spans="2:5" ht="6" customHeight="1" thickBot="1" x14ac:dyDescent="0.25">
      <c r="B65" s="39"/>
      <c r="C65" s="39"/>
      <c r="D65" s="114"/>
      <c r="E65" s="40"/>
    </row>
    <row r="66" spans="2:5" ht="18.75" customHeight="1" thickBot="1" x14ac:dyDescent="0.25">
      <c r="B66" s="39" t="s">
        <v>2</v>
      </c>
      <c r="C66" s="106"/>
      <c r="D66" s="108">
        <v>41214</v>
      </c>
      <c r="E66" s="40"/>
    </row>
    <row r="67" spans="2:5" ht="15.75" customHeight="1" x14ac:dyDescent="0.2">
      <c r="B67" s="40"/>
      <c r="C67" s="40"/>
      <c r="D67" s="40"/>
      <c r="E67" s="40"/>
    </row>
    <row r="68" spans="2:5" ht="10.5" customHeight="1" x14ac:dyDescent="0.2">
      <c r="B68" s="115"/>
      <c r="C68" s="115"/>
      <c r="D68" s="115"/>
      <c r="E68" s="115"/>
    </row>
    <row r="69" spans="2:5" x14ac:dyDescent="0.2">
      <c r="B69" s="88"/>
      <c r="C69" s="88"/>
      <c r="D69" s="88"/>
      <c r="E69" s="88"/>
    </row>
    <row r="70" spans="2:5" x14ac:dyDescent="0.2">
      <c r="B70" s="88" t="s">
        <v>0</v>
      </c>
      <c r="C70" s="88"/>
      <c r="D70" s="88"/>
      <c r="E70" s="88"/>
    </row>
    <row r="71" spans="2:5" x14ac:dyDescent="0.2">
      <c r="B71" s="88"/>
      <c r="C71" s="88"/>
      <c r="D71" s="88"/>
      <c r="E71" s="88"/>
    </row>
    <row r="72" spans="2:5" x14ac:dyDescent="0.2">
      <c r="B72" s="116" t="s">
        <v>0</v>
      </c>
    </row>
    <row r="74" spans="2:5" x14ac:dyDescent="0.2">
      <c r="D74" s="116" t="s">
        <v>0</v>
      </c>
    </row>
    <row r="76" spans="2:5" x14ac:dyDescent="0.2">
      <c r="B76" s="116" t="s">
        <v>0</v>
      </c>
    </row>
  </sheetData>
  <mergeCells count="4">
    <mergeCell ref="B42:E42"/>
    <mergeCell ref="B54:E54"/>
    <mergeCell ref="B2:E2"/>
    <mergeCell ref="B30:E30"/>
  </mergeCells>
  <dataValidations xWindow="639" yWindow="484" count="10">
    <dataValidation type="textLength" allowBlank="1" showInputMessage="1" showErrorMessage="1" error="Insira o Cargo abreviado com no maximo 35 letras." prompt="Insira o Cargo abreviado do Secretario ou Assistente Social.  " sqref="D44:E44" xr:uid="{F15A91DD-D82B-4EF2-84E8-44817C61E569}">
      <formula1>0</formula1>
      <formula2>35</formula2>
    </dataValidation>
    <dataValidation operator="equal" allowBlank="1" showInputMessage="1" showErrorMessage="1" promptTitle="Insira: " prompt="Nome completo do Executor, Órgão ou Entidade Convenente." sqref="D4" xr:uid="{3AD64697-C3D4-4231-B6D1-CD7043200695}">
      <formula1>0</formula1>
      <formula2>0</formula2>
    </dataValidation>
    <dataValidation operator="equal" allowBlank="1" showInputMessage="1" showErrorMessage="1" promptTitle="Insira o Numero do Convênio!" prompt="Exemplo: 0001/2013 - PEAS  " sqref="D8" xr:uid="{6D109B88-EBF3-4990-85D2-2D81FB8D3D66}">
      <formula1>0</formula1>
      <formula2>0</formula2>
    </dataValidation>
    <dataValidation operator="equal" allowBlank="1" showInputMessage="1" showErrorMessage="1" promptTitle="Execução de:" prompt="Indicar o período, datas, a que se refere o Relatório da Execução Físico Financeira._x000a_O período inicia a partir da data de pagamento do recurso!" sqref="D18:D19" xr:uid="{DFF308FC-6EEC-462C-B3CB-9772476F37B9}">
      <formula1>0</formula1>
      <formula2>0</formula2>
    </dataValidation>
    <dataValidation operator="equal" allowBlank="1" showInputMessage="1" showErrorMessage="1" prompt="Indicar o valor total dos recursos financeiros  recebidos pelo  concedente, desde o  início do Convênio até  o  final do período informado." sqref="D10" xr:uid="{5A8BD987-F642-45CD-AE51-DE6575B7EB5D}">
      <formula1>0</formula1>
      <formula2>0</formula2>
    </dataValidation>
    <dataValidation operator="equal" allowBlank="1" showInputMessage="1" showErrorMessage="1" prompt="Indicar o valor total dos recursos financeiros de contrapartida, conforme Plano de Trabalho." sqref="D12 D25 D27:D28" xr:uid="{1861C2D2-69A1-489E-92CB-5593EB01A360}">
      <formula1>0</formula1>
      <formula2>0</formula2>
    </dataValidation>
    <dataValidation operator="equal" allowBlank="1" showInputMessage="1" showErrorMessage="1" prompt="Rendimentos de aplicações financeira feita com os recursos recebidos." sqref="D14" xr:uid="{B3A385EC-676F-49AE-8BB0-B8D1B238764B}">
      <formula1>0</formula1>
      <formula2>0</formula2>
    </dataValidation>
    <dataValidation operator="equal" allowBlank="1" showInputMessage="1" showErrorMessage="1" prompt="Prefeito Municipal ou autoridade máxima do Órgão ou Entidade. " sqref="D32:E32" xr:uid="{A5D9A7AF-6596-4124-B25E-C23A9B26A5C4}">
      <formula1>0</formula1>
      <formula2>0</formula2>
    </dataValidation>
    <dataValidation operator="equal" allowBlank="1" showInputMessage="1" showErrorMessage="1" promptTitle="Inserir o CNPJ!" prompt="CNPJ do Executor, Órgão ou Entidade Convenente." sqref="D6" xr:uid="{94B0DEA0-439A-4F48-8DA5-34D42B2242D1}">
      <formula1>0</formula1>
      <formula2>0</formula2>
    </dataValidation>
    <dataValidation operator="equal" allowBlank="1" showInputMessage="1" showErrorMessage="1" promptTitle="Execução de:" prompt="Indicar o período, datas, a que se refere o Relatório da Execução Físico Financeira." sqref="D20 D6" xr:uid="{AF5CF91D-1A9E-4D3B-BD6E-766A278ED97E}">
      <formula1>0</formula1>
      <formula2>0</formula2>
    </dataValidation>
  </dataValidation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5A12-5BD1-486A-B99D-DDB035F3181D}">
  <dimension ref="B2:K49"/>
  <sheetViews>
    <sheetView showGridLines="0" topLeftCell="B1" zoomScaleNormal="100" zoomScaleSheetLayoutView="55" zoomScalePageLayoutView="57" workbookViewId="0">
      <selection activeCell="C12" sqref="C12"/>
    </sheetView>
  </sheetViews>
  <sheetFormatPr defaultRowHeight="14.25" x14ac:dyDescent="0.2"/>
  <cols>
    <col min="1" max="1" width="0" style="14" hidden="1" customWidth="1"/>
    <col min="2" max="2" width="8.88671875" style="14" customWidth="1"/>
    <col min="3" max="3" width="8.5546875" style="14" customWidth="1"/>
    <col min="4" max="4" width="5" style="14" customWidth="1"/>
    <col min="5" max="5" width="18" style="155" customWidth="1"/>
    <col min="6" max="6" width="47.109375" style="14" customWidth="1"/>
    <col min="7" max="7" width="11.77734375" style="14" customWidth="1"/>
    <col min="8" max="9" width="18" style="14" customWidth="1"/>
    <col min="10" max="16384" width="8.88671875" style="14"/>
  </cols>
  <sheetData>
    <row r="2" spans="2:11" ht="18" customHeight="1" x14ac:dyDescent="0.2">
      <c r="C2" s="283"/>
      <c r="D2" s="32"/>
      <c r="E2" s="152" t="s">
        <v>6</v>
      </c>
      <c r="F2" s="19"/>
      <c r="G2" s="19"/>
    </row>
    <row r="3" spans="2:11" ht="18" customHeight="1" x14ac:dyDescent="0.2">
      <c r="C3" s="283"/>
      <c r="D3" s="32"/>
      <c r="E3" s="153" t="s">
        <v>5</v>
      </c>
      <c r="F3" s="18"/>
      <c r="G3" s="18"/>
    </row>
    <row r="4" spans="2:11" ht="18" customHeight="1" x14ac:dyDescent="0.2">
      <c r="C4" s="283"/>
      <c r="D4" s="32"/>
      <c r="E4" s="153" t="s">
        <v>58</v>
      </c>
      <c r="F4" s="18"/>
      <c r="G4" s="18"/>
    </row>
    <row r="5" spans="2:11" ht="6.75" customHeight="1" x14ac:dyDescent="0.2">
      <c r="C5" s="283"/>
      <c r="D5" s="32"/>
      <c r="F5" s="136"/>
      <c r="G5" s="136"/>
      <c r="H5" s="136"/>
      <c r="I5" s="136"/>
    </row>
    <row r="6" spans="2:11" ht="24" customHeight="1" x14ac:dyDescent="0.2">
      <c r="E6" s="158" t="s">
        <v>87</v>
      </c>
      <c r="F6" s="135"/>
      <c r="G6" s="135"/>
      <c r="H6" s="135"/>
      <c r="I6" s="135"/>
    </row>
    <row r="7" spans="2:11" s="25" customFormat="1" ht="18.75" customHeight="1" x14ac:dyDescent="0.2">
      <c r="E7" s="154" t="s">
        <v>48</v>
      </c>
      <c r="F7" s="164" t="str" cm="1">
        <f t="array" ref="F7:G7">'DADOS DO CONVENIO'!D4:E4</f>
        <v>PREFEITURA MUNICIPAL DE XXX</v>
      </c>
      <c r="G7" s="137">
        <v>0</v>
      </c>
      <c r="H7" s="138"/>
      <c r="I7" s="139"/>
      <c r="J7" s="137"/>
      <c r="K7" s="137"/>
    </row>
    <row r="8" spans="2:11" s="25" customFormat="1" ht="18.75" customHeight="1" x14ac:dyDescent="0.2">
      <c r="E8" s="154" t="s">
        <v>57</v>
      </c>
      <c r="F8" s="164" t="str">
        <f>'DADOS DO CONVENIO'!D8</f>
        <v>XXXX/XX</v>
      </c>
      <c r="G8" s="47"/>
      <c r="H8" s="15"/>
      <c r="I8" s="57"/>
    </row>
    <row r="9" spans="2:11" ht="7.5" customHeight="1" x14ac:dyDescent="0.2"/>
    <row r="10" spans="2:11" ht="26.25" customHeight="1" x14ac:dyDescent="0.2">
      <c r="C10" s="327" t="s">
        <v>88</v>
      </c>
      <c r="D10" s="327"/>
      <c r="E10" s="326" t="s">
        <v>89</v>
      </c>
      <c r="F10" s="326"/>
      <c r="G10" s="326"/>
      <c r="H10" s="326"/>
      <c r="I10" s="326"/>
    </row>
    <row r="11" spans="2:11" hidden="1" x14ac:dyDescent="0.2">
      <c r="C11" s="140" t="s">
        <v>25</v>
      </c>
      <c r="D11" s="14" t="s">
        <v>86</v>
      </c>
      <c r="E11" s="155" t="s">
        <v>26</v>
      </c>
      <c r="F11" s="141" t="s">
        <v>27</v>
      </c>
      <c r="G11" s="142" t="s">
        <v>28</v>
      </c>
      <c r="H11" s="142" t="s">
        <v>35</v>
      </c>
      <c r="I11" s="142" t="s">
        <v>36</v>
      </c>
    </row>
    <row r="12" spans="2:11" ht="38.25" customHeight="1" x14ac:dyDescent="0.2">
      <c r="B12" s="143">
        <v>1</v>
      </c>
      <c r="C12" s="213" t="str">
        <f>ROMAN(B12)</f>
        <v>I</v>
      </c>
      <c r="D12" s="328" t="s">
        <v>90</v>
      </c>
      <c r="E12" s="328"/>
      <c r="F12" s="328"/>
      <c r="G12" s="328"/>
      <c r="H12" s="328"/>
      <c r="I12" s="328"/>
    </row>
    <row r="13" spans="2:11" ht="38.25" customHeight="1" x14ac:dyDescent="0.2">
      <c r="B13" s="143">
        <v>2</v>
      </c>
      <c r="C13" s="159" t="str">
        <f t="shared" ref="C13:C26" si="0">ROMAN(B13)</f>
        <v>II</v>
      </c>
      <c r="D13" s="321" t="s">
        <v>91</v>
      </c>
      <c r="E13" s="321"/>
      <c r="F13" s="321"/>
      <c r="G13" s="321"/>
      <c r="H13" s="321"/>
      <c r="I13" s="321"/>
    </row>
    <row r="14" spans="2:11" ht="38.25" customHeight="1" x14ac:dyDescent="0.2">
      <c r="B14" s="143">
        <v>3</v>
      </c>
      <c r="C14" s="160" t="str">
        <f t="shared" si="0"/>
        <v>III</v>
      </c>
      <c r="D14" s="329" t="s">
        <v>92</v>
      </c>
      <c r="E14" s="329"/>
      <c r="F14" s="329"/>
      <c r="G14" s="329"/>
      <c r="H14" s="329"/>
      <c r="I14" s="329"/>
    </row>
    <row r="15" spans="2:11" ht="38.25" customHeight="1" x14ac:dyDescent="0.2">
      <c r="B15" s="143">
        <v>4</v>
      </c>
      <c r="C15" s="159" t="str">
        <f t="shared" si="0"/>
        <v>IV</v>
      </c>
      <c r="D15" s="321" t="s">
        <v>93</v>
      </c>
      <c r="E15" s="321"/>
      <c r="F15" s="321"/>
      <c r="G15" s="321"/>
      <c r="H15" s="321"/>
      <c r="I15" s="321"/>
    </row>
    <row r="16" spans="2:11" ht="38.25" customHeight="1" x14ac:dyDescent="0.2">
      <c r="B16" s="143">
        <v>5</v>
      </c>
      <c r="C16" s="160" t="str">
        <f t="shared" si="0"/>
        <v>V</v>
      </c>
      <c r="D16" s="329" t="s">
        <v>94</v>
      </c>
      <c r="E16" s="329"/>
      <c r="F16" s="329"/>
      <c r="G16" s="329"/>
      <c r="H16" s="329"/>
      <c r="I16" s="329"/>
    </row>
    <row r="17" spans="2:9" ht="38.25" customHeight="1" x14ac:dyDescent="0.2">
      <c r="B17" s="143">
        <v>6</v>
      </c>
      <c r="C17" s="159" t="str">
        <f t="shared" si="0"/>
        <v>VI</v>
      </c>
      <c r="D17" s="321" t="s">
        <v>95</v>
      </c>
      <c r="E17" s="321"/>
      <c r="F17" s="321"/>
      <c r="G17" s="321"/>
      <c r="H17" s="321"/>
      <c r="I17" s="321"/>
    </row>
    <row r="18" spans="2:9" ht="38.25" customHeight="1" x14ac:dyDescent="0.2">
      <c r="B18" s="143">
        <v>7</v>
      </c>
      <c r="C18" s="160" t="str">
        <f t="shared" si="0"/>
        <v>VII</v>
      </c>
      <c r="D18" s="331" t="s">
        <v>100</v>
      </c>
      <c r="E18" s="331"/>
      <c r="F18" s="331"/>
      <c r="G18" s="331"/>
      <c r="H18" s="331"/>
      <c r="I18" s="331"/>
    </row>
    <row r="19" spans="2:9" ht="38.25" customHeight="1" x14ac:dyDescent="0.2">
      <c r="B19" s="143">
        <v>8</v>
      </c>
      <c r="C19" s="159" t="str">
        <f t="shared" si="0"/>
        <v>VIII</v>
      </c>
      <c r="D19" s="332" t="s">
        <v>101</v>
      </c>
      <c r="E19" s="332"/>
      <c r="F19" s="332"/>
      <c r="G19" s="332"/>
      <c r="H19" s="332"/>
      <c r="I19" s="332"/>
    </row>
    <row r="20" spans="2:9" ht="38.25" customHeight="1" x14ac:dyDescent="0.2">
      <c r="B20" s="143">
        <v>9</v>
      </c>
      <c r="C20" s="160" t="str">
        <f t="shared" si="0"/>
        <v>IX</v>
      </c>
      <c r="D20" s="331" t="s">
        <v>102</v>
      </c>
      <c r="E20" s="331"/>
      <c r="F20" s="331"/>
      <c r="G20" s="331"/>
      <c r="H20" s="331"/>
      <c r="I20" s="331"/>
    </row>
    <row r="21" spans="2:9" ht="52.5" customHeight="1" x14ac:dyDescent="0.2">
      <c r="B21" s="143">
        <v>10</v>
      </c>
      <c r="C21" s="159" t="str">
        <f t="shared" si="0"/>
        <v>X</v>
      </c>
      <c r="D21" s="332" t="s">
        <v>103</v>
      </c>
      <c r="E21" s="332"/>
      <c r="F21" s="332"/>
      <c r="G21" s="332"/>
      <c r="H21" s="332"/>
      <c r="I21" s="332"/>
    </row>
    <row r="22" spans="2:9" ht="38.25" customHeight="1" x14ac:dyDescent="0.2">
      <c r="B22" s="143">
        <v>11</v>
      </c>
      <c r="C22" s="160" t="str">
        <f t="shared" si="0"/>
        <v>XI</v>
      </c>
      <c r="D22" s="331" t="s">
        <v>104</v>
      </c>
      <c r="E22" s="331"/>
      <c r="F22" s="331"/>
      <c r="G22" s="331"/>
      <c r="H22" s="331"/>
      <c r="I22" s="331"/>
    </row>
    <row r="23" spans="2:9" ht="38.25" customHeight="1" x14ac:dyDescent="0.2">
      <c r="B23" s="143">
        <v>12</v>
      </c>
      <c r="C23" s="159" t="str">
        <f t="shared" si="0"/>
        <v>XII</v>
      </c>
      <c r="D23" s="332" t="s">
        <v>105</v>
      </c>
      <c r="E23" s="332"/>
      <c r="F23" s="332"/>
      <c r="G23" s="332"/>
      <c r="H23" s="332"/>
      <c r="I23" s="332"/>
    </row>
    <row r="24" spans="2:9" ht="38.25" customHeight="1" x14ac:dyDescent="0.2">
      <c r="B24" s="143">
        <v>13</v>
      </c>
      <c r="C24" s="160" t="str">
        <f t="shared" si="0"/>
        <v>XIII</v>
      </c>
      <c r="D24" s="331" t="s">
        <v>106</v>
      </c>
      <c r="E24" s="331"/>
      <c r="F24" s="331"/>
      <c r="G24" s="331"/>
      <c r="H24" s="331"/>
      <c r="I24" s="331"/>
    </row>
    <row r="25" spans="2:9" ht="38.25" customHeight="1" x14ac:dyDescent="0.2">
      <c r="B25" s="143">
        <v>14</v>
      </c>
      <c r="C25" s="159" t="str">
        <f t="shared" si="0"/>
        <v>XIV</v>
      </c>
      <c r="D25" s="332" t="s">
        <v>107</v>
      </c>
      <c r="E25" s="332"/>
      <c r="F25" s="332"/>
      <c r="G25" s="332"/>
      <c r="H25" s="332"/>
      <c r="I25" s="332"/>
    </row>
    <row r="26" spans="2:9" ht="38.25" customHeight="1" x14ac:dyDescent="0.2">
      <c r="B26" s="143">
        <v>15</v>
      </c>
      <c r="C26" s="160" t="str">
        <f t="shared" si="0"/>
        <v>XV</v>
      </c>
      <c r="D26" s="331" t="s">
        <v>109</v>
      </c>
      <c r="E26" s="331"/>
      <c r="F26" s="331"/>
      <c r="G26" s="331"/>
      <c r="H26" s="331"/>
      <c r="I26" s="331"/>
    </row>
    <row r="27" spans="2:9" ht="28.5" customHeight="1" x14ac:dyDescent="0.2">
      <c r="B27" s="143">
        <v>16</v>
      </c>
      <c r="D27" s="159" t="s">
        <v>96</v>
      </c>
      <c r="E27" s="330" t="s">
        <v>110</v>
      </c>
      <c r="F27" s="330"/>
      <c r="G27" s="330"/>
      <c r="H27" s="330"/>
      <c r="I27" s="330"/>
    </row>
    <row r="28" spans="2:9" ht="28.5" customHeight="1" x14ac:dyDescent="0.2">
      <c r="B28" s="143">
        <v>17</v>
      </c>
      <c r="C28" s="216"/>
      <c r="D28" s="160" t="s">
        <v>97</v>
      </c>
      <c r="E28" s="333" t="s">
        <v>111</v>
      </c>
      <c r="F28" s="333"/>
      <c r="G28" s="333"/>
      <c r="H28" s="333"/>
      <c r="I28" s="333"/>
    </row>
    <row r="29" spans="2:9" ht="28.5" customHeight="1" x14ac:dyDescent="0.2">
      <c r="B29" s="143">
        <v>18</v>
      </c>
      <c r="D29" s="159" t="s">
        <v>98</v>
      </c>
      <c r="E29" s="330" t="s">
        <v>112</v>
      </c>
      <c r="F29" s="330"/>
      <c r="G29" s="330"/>
      <c r="H29" s="330"/>
      <c r="I29" s="330"/>
    </row>
    <row r="30" spans="2:9" ht="28.5" customHeight="1" x14ac:dyDescent="0.2">
      <c r="B30" s="143">
        <v>19</v>
      </c>
      <c r="C30" s="216"/>
      <c r="D30" s="160" t="s">
        <v>99</v>
      </c>
      <c r="E30" s="333" t="s">
        <v>113</v>
      </c>
      <c r="F30" s="333"/>
      <c r="G30" s="333"/>
      <c r="H30" s="333"/>
      <c r="I30" s="333"/>
    </row>
    <row r="31" spans="2:9" ht="28.5" customHeight="1" x14ac:dyDescent="0.2">
      <c r="B31" s="143">
        <v>20</v>
      </c>
      <c r="D31" s="151" t="s">
        <v>108</v>
      </c>
      <c r="E31" s="330" t="s">
        <v>114</v>
      </c>
      <c r="F31" s="330"/>
      <c r="G31" s="330"/>
      <c r="H31" s="330"/>
      <c r="I31" s="330"/>
    </row>
    <row r="32" spans="2:9" ht="24" customHeight="1" thickBot="1" x14ac:dyDescent="0.25">
      <c r="C32" s="296" t="s">
        <v>50</v>
      </c>
      <c r="D32" s="297"/>
      <c r="E32" s="297"/>
      <c r="F32" s="297"/>
      <c r="G32" s="297"/>
      <c r="H32" s="297"/>
      <c r="I32" s="298"/>
    </row>
    <row r="33" spans="3:9" ht="40.5" customHeight="1" thickBot="1" x14ac:dyDescent="0.25">
      <c r="C33" s="322" t="s">
        <v>115</v>
      </c>
      <c r="D33" s="323"/>
      <c r="E33" s="323"/>
      <c r="F33" s="323"/>
      <c r="G33" s="323"/>
      <c r="H33" s="323"/>
      <c r="I33" s="324"/>
    </row>
    <row r="34" spans="3:9" ht="23.25" customHeight="1" x14ac:dyDescent="0.2">
      <c r="C34" s="161"/>
      <c r="D34" s="162"/>
      <c r="E34" s="133" t="s">
        <v>20</v>
      </c>
      <c r="F34" s="128"/>
      <c r="G34" s="325" t="s">
        <v>17</v>
      </c>
      <c r="H34" s="325"/>
      <c r="I34" s="129"/>
    </row>
    <row r="35" spans="3:9" ht="67.5" customHeight="1" x14ac:dyDescent="0.2">
      <c r="C35" s="140"/>
      <c r="E35" s="163"/>
      <c r="F35" s="25"/>
      <c r="G35" s="25"/>
      <c r="H35" s="25"/>
      <c r="I35" s="142"/>
    </row>
    <row r="36" spans="3:9" ht="22.5" customHeight="1" x14ac:dyDescent="0.2">
      <c r="C36" s="144"/>
      <c r="D36" s="145"/>
      <c r="E36" s="131" t="s">
        <v>56</v>
      </c>
      <c r="F36" s="125"/>
      <c r="G36" s="334" t="s">
        <v>56</v>
      </c>
      <c r="H36" s="334"/>
      <c r="I36" s="30"/>
    </row>
    <row r="37" spans="3:9" x14ac:dyDescent="0.2">
      <c r="C37" s="140"/>
      <c r="D37" s="146" t="s">
        <v>51</v>
      </c>
      <c r="E37" s="155" t="str">
        <f>'DADOS DO CONVENIO'!$D$34</f>
        <v>XXX</v>
      </c>
      <c r="F37" s="147" t="s">
        <v>51</v>
      </c>
      <c r="G37" s="330" t="str">
        <f>'DADOS DO CONVENIO'!$D$46</f>
        <v>XXX</v>
      </c>
      <c r="H37" s="330"/>
      <c r="I37" s="142"/>
    </row>
    <row r="38" spans="3:9" ht="18.75" customHeight="1" x14ac:dyDescent="0.2">
      <c r="C38" s="140"/>
      <c r="D38" s="146" t="s">
        <v>52</v>
      </c>
      <c r="E38" s="155" t="str">
        <f>'DADOS DO CONVENIO'!$D$32</f>
        <v>Prefeito Municipal</v>
      </c>
      <c r="F38" s="147" t="s">
        <v>52</v>
      </c>
      <c r="G38" s="330" t="str">
        <f>'DADOS DO CONVENIO'!$D$44</f>
        <v>Secretario ou Assistente Social.</v>
      </c>
      <c r="H38" s="330"/>
      <c r="I38" s="142"/>
    </row>
    <row r="39" spans="3:9" ht="18.75" customHeight="1" x14ac:dyDescent="0.2">
      <c r="C39" s="140"/>
      <c r="D39" s="146" t="s">
        <v>53</v>
      </c>
      <c r="E39" s="155" t="str">
        <f>'DADOS DO CONVENIO'!$D$36</f>
        <v>(DD)-xxxx-xxxx</v>
      </c>
      <c r="F39" s="147" t="s">
        <v>53</v>
      </c>
      <c r="G39" s="330" t="str">
        <f>'DADOS DO CONVENIO'!$D$48</f>
        <v>(DD)-xxxx-xxxx</v>
      </c>
      <c r="H39" s="330"/>
      <c r="I39" s="142"/>
    </row>
    <row r="40" spans="3:9" ht="18.75" customHeight="1" x14ac:dyDescent="0.2">
      <c r="C40" s="140"/>
      <c r="D40" s="146" t="s">
        <v>54</v>
      </c>
      <c r="E40" s="155" t="str">
        <f>'DADOS DO CONVENIO'!$D$38</f>
        <v>Insira o e-mail</v>
      </c>
      <c r="F40" s="147" t="s">
        <v>54</v>
      </c>
      <c r="G40" s="330" t="str">
        <f>'DADOS DO CONVENIO'!$D$50</f>
        <v>Insira o e-mail</v>
      </c>
      <c r="H40" s="330"/>
      <c r="I40" s="142"/>
    </row>
    <row r="41" spans="3:9" ht="18.75" customHeight="1" x14ac:dyDescent="0.2">
      <c r="C41" s="140"/>
      <c r="D41" s="147" t="s">
        <v>55</v>
      </c>
      <c r="E41" s="156"/>
      <c r="F41" s="147" t="s">
        <v>55</v>
      </c>
      <c r="G41" s="66"/>
      <c r="H41" s="32"/>
      <c r="I41" s="142"/>
    </row>
    <row r="42" spans="3:9" ht="7.5" customHeight="1" thickBot="1" x14ac:dyDescent="0.25">
      <c r="C42" s="148"/>
      <c r="D42" s="149"/>
      <c r="E42" s="157"/>
      <c r="F42" s="150"/>
      <c r="G42" s="150"/>
      <c r="H42" s="150"/>
      <c r="I42" s="55"/>
    </row>
    <row r="43" spans="3:9" ht="18.75" customHeight="1" x14ac:dyDescent="0.2"/>
    <row r="44" spans="3:9" ht="18.75" customHeight="1" x14ac:dyDescent="0.2"/>
    <row r="45" spans="3:9" ht="18.75" customHeight="1" x14ac:dyDescent="0.2"/>
    <row r="46" spans="3:9" ht="18.75" customHeight="1" x14ac:dyDescent="0.2"/>
    <row r="47" spans="3:9" ht="18.75" customHeight="1" x14ac:dyDescent="0.2"/>
    <row r="48" spans="3:9" ht="18.75" customHeight="1" x14ac:dyDescent="0.2"/>
    <row r="49" ht="18.75" customHeight="1" x14ac:dyDescent="0.2"/>
  </sheetData>
  <mergeCells count="31">
    <mergeCell ref="D26:I26"/>
    <mergeCell ref="E27:I27"/>
    <mergeCell ref="E28:I28"/>
    <mergeCell ref="G40:H40"/>
    <mergeCell ref="E30:I30"/>
    <mergeCell ref="E31:I31"/>
    <mergeCell ref="G37:H37"/>
    <mergeCell ref="G38:H38"/>
    <mergeCell ref="G39:H39"/>
    <mergeCell ref="G36:H36"/>
    <mergeCell ref="D21:I21"/>
    <mergeCell ref="D22:I22"/>
    <mergeCell ref="D23:I23"/>
    <mergeCell ref="D24:I24"/>
    <mergeCell ref="D25:I25"/>
    <mergeCell ref="D17:I17"/>
    <mergeCell ref="C2:C5"/>
    <mergeCell ref="C32:I32"/>
    <mergeCell ref="C33:I33"/>
    <mergeCell ref="G34:H34"/>
    <mergeCell ref="E10:I10"/>
    <mergeCell ref="C10:D10"/>
    <mergeCell ref="D12:I12"/>
    <mergeCell ref="D13:I13"/>
    <mergeCell ref="D14:I14"/>
    <mergeCell ref="D15:I15"/>
    <mergeCell ref="D16:I16"/>
    <mergeCell ref="E29:I29"/>
    <mergeCell ref="D18:I18"/>
    <mergeCell ref="D19:I19"/>
    <mergeCell ref="D20:I20"/>
  </mergeCells>
  <phoneticPr fontId="9" type="noConversion"/>
  <dataValidations disablePrompts="1" count="2">
    <dataValidation operator="equal" allowBlank="1" showErrorMessage="1" sqref="E2" xr:uid="{85678FDA-E5F2-4B2E-BC0F-44AC8F220B63}"/>
    <dataValidation operator="equal" allowBlank="1" showErrorMessage="1" sqref="E3" xr:uid="{EB99437A-16F4-45F6-9494-F4FFAD1889FF}">
      <formula1>0</formula1>
      <formula2>0</formula2>
    </dataValidation>
  </dataValidations>
  <pageMargins left="0.39370078740157483" right="0.39370078740157483" top="0.39370078740157483" bottom="0.39370078740157483" header="0" footer="0"/>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6C87-6B00-4310-BCA5-1E6713C6DEBA}">
  <dimension ref="B2:R66"/>
  <sheetViews>
    <sheetView showGridLines="0" zoomScaleNormal="100" zoomScaleSheetLayoutView="29" zoomScalePageLayoutView="37" workbookViewId="0">
      <selection activeCell="B12" sqref="B12"/>
    </sheetView>
  </sheetViews>
  <sheetFormatPr defaultRowHeight="14.25" x14ac:dyDescent="0.2"/>
  <cols>
    <col min="1" max="1" width="8.88671875" customWidth="1"/>
    <col min="2" max="3" width="16.77734375" customWidth="1"/>
    <col min="4" max="4" width="96.5546875" customWidth="1"/>
    <col min="5" max="5" width="17.5546875" bestFit="1" customWidth="1"/>
    <col min="6" max="6" width="16.77734375" customWidth="1"/>
    <col min="7" max="7" width="3" customWidth="1"/>
    <col min="8" max="9" width="13.77734375" customWidth="1"/>
    <col min="10" max="10" width="17" customWidth="1"/>
    <col min="11" max="12" width="16.77734375" customWidth="1"/>
    <col min="13" max="13" width="17.109375" customWidth="1"/>
  </cols>
  <sheetData>
    <row r="2" spans="2:15" ht="18" customHeight="1" x14ac:dyDescent="0.2">
      <c r="C2" s="16" t="s">
        <v>6</v>
      </c>
      <c r="D2" s="19"/>
      <c r="E2" s="19"/>
      <c r="F2" s="19"/>
      <c r="G2" s="16"/>
      <c r="H2" s="16"/>
    </row>
    <row r="3" spans="2:15" ht="18" customHeight="1" x14ac:dyDescent="0.2">
      <c r="C3" s="1" t="s">
        <v>5</v>
      </c>
      <c r="D3" s="18"/>
      <c r="E3" s="18"/>
      <c r="F3" s="18"/>
      <c r="G3" s="1"/>
      <c r="H3" s="1"/>
    </row>
    <row r="4" spans="2:15" ht="18" customHeight="1" x14ac:dyDescent="0.2">
      <c r="C4" s="1" t="s">
        <v>58</v>
      </c>
      <c r="D4" s="18"/>
      <c r="E4" s="18"/>
      <c r="F4" s="18"/>
      <c r="G4" s="1"/>
      <c r="H4" s="1"/>
    </row>
    <row r="5" spans="2:15" ht="6.75" customHeight="1" x14ac:dyDescent="0.2">
      <c r="C5" s="70"/>
      <c r="D5" s="7"/>
      <c r="E5" s="7"/>
      <c r="F5" s="7"/>
      <c r="G5" s="7"/>
      <c r="H5" s="7"/>
      <c r="I5" s="7"/>
      <c r="J5" s="7"/>
      <c r="K5" s="7"/>
      <c r="L5" s="7"/>
      <c r="M5" s="7"/>
    </row>
    <row r="6" spans="2:15" ht="24" customHeight="1" x14ac:dyDescent="0.2">
      <c r="C6" s="71" t="s">
        <v>45</v>
      </c>
      <c r="D6" s="17"/>
    </row>
    <row r="7" spans="2:15" ht="20.25" customHeight="1" x14ac:dyDescent="0.2">
      <c r="C7" s="72" t="s">
        <v>48</v>
      </c>
      <c r="D7" s="164" t="str">
        <f>'DADOS DO CONVENIO'!D4</f>
        <v>PREFEITURA MUNICIPAL DE XXX</v>
      </c>
      <c r="E7" s="46"/>
      <c r="F7" s="46"/>
      <c r="G7" s="34"/>
      <c r="H7" s="34"/>
      <c r="L7" s="56" t="s">
        <v>74</v>
      </c>
      <c r="O7" s="33"/>
    </row>
    <row r="8" spans="2:15" ht="20.25" customHeight="1" x14ac:dyDescent="0.25">
      <c r="C8" s="72" t="s">
        <v>57</v>
      </c>
      <c r="D8" s="165" t="str">
        <f>'DADOS DO CONVENIO'!D8</f>
        <v>XXXX/XX</v>
      </c>
      <c r="E8" s="34"/>
      <c r="K8" s="47">
        <f>'DADOS DO CONVENIO'!D18</f>
        <v>45658</v>
      </c>
      <c r="L8" s="15" t="s">
        <v>77</v>
      </c>
      <c r="M8" s="57">
        <f>'DADOS DO CONVENIO'!D20</f>
        <v>46023</v>
      </c>
    </row>
    <row r="9" spans="2:15" ht="7.5" customHeight="1" thickBot="1" x14ac:dyDescent="0.25"/>
    <row r="10" spans="2:15" ht="39" customHeight="1" thickBot="1" x14ac:dyDescent="0.25">
      <c r="B10" s="8" t="s">
        <v>47</v>
      </c>
      <c r="C10" s="13" t="s">
        <v>46</v>
      </c>
      <c r="D10" s="11" t="s">
        <v>37</v>
      </c>
      <c r="E10" s="12" t="s">
        <v>38</v>
      </c>
      <c r="F10" s="13" t="s">
        <v>44</v>
      </c>
      <c r="G10" s="284" t="s">
        <v>43</v>
      </c>
      <c r="H10" s="285"/>
      <c r="I10" s="13" t="s">
        <v>42</v>
      </c>
      <c r="J10" s="8" t="s">
        <v>41</v>
      </c>
      <c r="K10" s="13" t="s">
        <v>40</v>
      </c>
      <c r="L10" s="9" t="s">
        <v>123</v>
      </c>
      <c r="M10" s="12" t="s">
        <v>39</v>
      </c>
    </row>
    <row r="11" spans="2:15" ht="15" hidden="1" thickBot="1" x14ac:dyDescent="0.25">
      <c r="B11" s="3" t="s">
        <v>25</v>
      </c>
      <c r="C11" t="s">
        <v>26</v>
      </c>
      <c r="D11" s="3" t="s">
        <v>27</v>
      </c>
      <c r="E11" s="4" t="s">
        <v>28</v>
      </c>
      <c r="F11" t="s">
        <v>29</v>
      </c>
      <c r="G11" s="3" t="s">
        <v>30</v>
      </c>
      <c r="H11" s="4" t="s">
        <v>31</v>
      </c>
      <c r="I11" t="s">
        <v>32</v>
      </c>
      <c r="J11" s="3" t="s">
        <v>33</v>
      </c>
      <c r="K11" t="s">
        <v>34</v>
      </c>
      <c r="L11" s="4" t="s">
        <v>35</v>
      </c>
      <c r="M11" s="4" t="s">
        <v>36</v>
      </c>
    </row>
    <row r="12" spans="2:15" ht="18.75" customHeight="1" x14ac:dyDescent="0.2">
      <c r="B12" s="241"/>
      <c r="C12" s="198"/>
      <c r="D12" s="197"/>
      <c r="E12" s="198"/>
      <c r="F12" s="199"/>
      <c r="G12" s="200"/>
      <c r="H12" s="200"/>
      <c r="I12" s="200"/>
      <c r="J12" s="201"/>
      <c r="K12" s="200"/>
      <c r="L12" s="202"/>
      <c r="M12" s="238"/>
    </row>
    <row r="13" spans="2:15" ht="18.75" customHeight="1" x14ac:dyDescent="0.2">
      <c r="B13" s="242"/>
      <c r="C13" s="61"/>
      <c r="D13" s="59"/>
      <c r="E13" s="61"/>
      <c r="F13" s="62"/>
      <c r="G13" s="63"/>
      <c r="H13" s="63"/>
      <c r="I13" s="63"/>
      <c r="J13" s="59"/>
      <c r="K13" s="63"/>
      <c r="L13" s="60"/>
      <c r="M13" s="239"/>
    </row>
    <row r="14" spans="2:15" ht="18.75" customHeight="1" x14ac:dyDescent="0.2">
      <c r="B14" s="241"/>
      <c r="C14" s="204"/>
      <c r="D14" s="201"/>
      <c r="E14" s="204"/>
      <c r="F14" s="199"/>
      <c r="G14" s="200"/>
      <c r="H14" s="200"/>
      <c r="I14" s="200"/>
      <c r="J14" s="201"/>
      <c r="K14" s="200"/>
      <c r="L14" s="202"/>
      <c r="M14" s="240"/>
    </row>
    <row r="15" spans="2:15" ht="18.75" customHeight="1" x14ac:dyDescent="0.2">
      <c r="B15" s="242"/>
      <c r="C15" s="61"/>
      <c r="D15" s="59"/>
      <c r="E15" s="61"/>
      <c r="F15" s="62"/>
      <c r="G15" s="63"/>
      <c r="H15" s="63"/>
      <c r="I15" s="63"/>
      <c r="J15" s="59"/>
      <c r="K15" s="63"/>
      <c r="L15" s="60"/>
      <c r="M15" s="239"/>
    </row>
    <row r="16" spans="2:15" ht="18.75" customHeight="1" x14ac:dyDescent="0.2">
      <c r="B16" s="241"/>
      <c r="C16" s="204"/>
      <c r="D16" s="201"/>
      <c r="E16" s="204"/>
      <c r="F16" s="199"/>
      <c r="G16" s="200"/>
      <c r="H16" s="200"/>
      <c r="I16" s="200"/>
      <c r="J16" s="201"/>
      <c r="K16" s="200"/>
      <c r="L16" s="202"/>
      <c r="M16" s="240"/>
    </row>
    <row r="17" spans="2:13" ht="18.75" customHeight="1" x14ac:dyDescent="0.2">
      <c r="B17" s="242"/>
      <c r="C17" s="61"/>
      <c r="D17" s="59"/>
      <c r="E17" s="61"/>
      <c r="F17" s="62"/>
      <c r="G17" s="63"/>
      <c r="H17" s="63"/>
      <c r="I17" s="63"/>
      <c r="J17" s="59"/>
      <c r="K17" s="63"/>
      <c r="L17" s="60"/>
      <c r="M17" s="239"/>
    </row>
    <row r="18" spans="2:13" ht="18.75" customHeight="1" x14ac:dyDescent="0.2">
      <c r="B18" s="241"/>
      <c r="C18" s="204"/>
      <c r="D18" s="201"/>
      <c r="E18" s="204"/>
      <c r="F18" s="199"/>
      <c r="G18" s="200"/>
      <c r="H18" s="200"/>
      <c r="I18" s="200"/>
      <c r="J18" s="201"/>
      <c r="K18" s="200"/>
      <c r="L18" s="202"/>
      <c r="M18" s="240"/>
    </row>
    <row r="19" spans="2:13" ht="18.75" customHeight="1" x14ac:dyDescent="0.2">
      <c r="B19" s="242"/>
      <c r="C19" s="61"/>
      <c r="D19" s="59"/>
      <c r="E19" s="61"/>
      <c r="F19" s="62"/>
      <c r="G19" s="63"/>
      <c r="H19" s="63"/>
      <c r="I19" s="63"/>
      <c r="J19" s="59"/>
      <c r="K19" s="63"/>
      <c r="L19" s="60"/>
      <c r="M19" s="239"/>
    </row>
    <row r="20" spans="2:13" ht="18.75" customHeight="1" x14ac:dyDescent="0.2">
      <c r="B20" s="241"/>
      <c r="C20" s="204"/>
      <c r="D20" s="201"/>
      <c r="E20" s="204"/>
      <c r="F20" s="199"/>
      <c r="G20" s="200"/>
      <c r="H20" s="200"/>
      <c r="I20" s="200"/>
      <c r="J20" s="201"/>
      <c r="K20" s="200"/>
      <c r="L20" s="202"/>
      <c r="M20" s="240"/>
    </row>
    <row r="21" spans="2:13" ht="18.75" customHeight="1" x14ac:dyDescent="0.2">
      <c r="B21" s="242"/>
      <c r="C21" s="61"/>
      <c r="D21" s="59"/>
      <c r="E21" s="61"/>
      <c r="F21" s="62"/>
      <c r="G21" s="63"/>
      <c r="H21" s="63"/>
      <c r="I21" s="63"/>
      <c r="J21" s="59"/>
      <c r="K21" s="63"/>
      <c r="L21" s="60"/>
      <c r="M21" s="239"/>
    </row>
    <row r="22" spans="2:13" ht="18.75" customHeight="1" x14ac:dyDescent="0.2">
      <c r="B22" s="241"/>
      <c r="C22" s="204"/>
      <c r="D22" s="201"/>
      <c r="E22" s="204"/>
      <c r="F22" s="199"/>
      <c r="G22" s="200"/>
      <c r="H22" s="200"/>
      <c r="I22" s="200"/>
      <c r="J22" s="201"/>
      <c r="K22" s="200"/>
      <c r="L22" s="202"/>
      <c r="M22" s="240"/>
    </row>
    <row r="23" spans="2:13" ht="18.75" customHeight="1" x14ac:dyDescent="0.2">
      <c r="B23" s="242"/>
      <c r="C23" s="61"/>
      <c r="D23" s="59"/>
      <c r="E23" s="61"/>
      <c r="F23" s="62"/>
      <c r="G23" s="63"/>
      <c r="H23" s="63"/>
      <c r="I23" s="63"/>
      <c r="J23" s="59"/>
      <c r="K23" s="63"/>
      <c r="L23" s="60"/>
      <c r="M23" s="239"/>
    </row>
    <row r="24" spans="2:13" ht="18.75" customHeight="1" x14ac:dyDescent="0.2">
      <c r="B24" s="241"/>
      <c r="C24" s="204"/>
      <c r="D24" s="201"/>
      <c r="E24" s="204"/>
      <c r="F24" s="199"/>
      <c r="G24" s="200"/>
      <c r="H24" s="200"/>
      <c r="I24" s="200"/>
      <c r="J24" s="201"/>
      <c r="K24" s="200"/>
      <c r="L24" s="202"/>
      <c r="M24" s="240"/>
    </row>
    <row r="25" spans="2:13" ht="18.75" customHeight="1" x14ac:dyDescent="0.2">
      <c r="B25" s="242"/>
      <c r="C25" s="61"/>
      <c r="D25" s="59"/>
      <c r="E25" s="61"/>
      <c r="F25" s="62"/>
      <c r="G25" s="63"/>
      <c r="H25" s="63"/>
      <c r="I25" s="63"/>
      <c r="J25" s="59"/>
      <c r="K25" s="63"/>
      <c r="L25" s="60"/>
      <c r="M25" s="239"/>
    </row>
    <row r="26" spans="2:13" ht="18.75" customHeight="1" x14ac:dyDescent="0.2">
      <c r="B26" s="241"/>
      <c r="C26" s="204"/>
      <c r="D26" s="201"/>
      <c r="E26" s="204"/>
      <c r="F26" s="199"/>
      <c r="G26" s="200"/>
      <c r="H26" s="200"/>
      <c r="I26" s="200"/>
      <c r="J26" s="201"/>
      <c r="K26" s="200"/>
      <c r="L26" s="202"/>
      <c r="M26" s="240"/>
    </row>
    <row r="27" spans="2:13" ht="18.75" customHeight="1" x14ac:dyDescent="0.2">
      <c r="B27" s="242"/>
      <c r="C27" s="61"/>
      <c r="D27" s="59"/>
      <c r="E27" s="61"/>
      <c r="F27" s="62"/>
      <c r="G27" s="63"/>
      <c r="H27" s="63"/>
      <c r="I27" s="63"/>
      <c r="J27" s="59"/>
      <c r="K27" s="63"/>
      <c r="L27" s="60"/>
      <c r="M27" s="239"/>
    </row>
    <row r="28" spans="2:13" ht="18.75" customHeight="1" x14ac:dyDescent="0.2">
      <c r="B28" s="241"/>
      <c r="C28" s="204"/>
      <c r="D28" s="201"/>
      <c r="E28" s="204"/>
      <c r="F28" s="199"/>
      <c r="G28" s="200"/>
      <c r="H28" s="200"/>
      <c r="I28" s="200"/>
      <c r="J28" s="201"/>
      <c r="K28" s="200"/>
      <c r="L28" s="202"/>
      <c r="M28" s="240"/>
    </row>
    <row r="29" spans="2:13" ht="18.75" customHeight="1" x14ac:dyDescent="0.2">
      <c r="B29" s="242"/>
      <c r="C29" s="61"/>
      <c r="D29" s="59"/>
      <c r="E29" s="61"/>
      <c r="F29" s="62"/>
      <c r="G29" s="63"/>
      <c r="H29" s="63"/>
      <c r="I29" s="63"/>
      <c r="J29" s="59"/>
      <c r="K29" s="63"/>
      <c r="L29" s="60"/>
      <c r="M29" s="239"/>
    </row>
    <row r="30" spans="2:13" ht="18.75" customHeight="1" x14ac:dyDescent="0.2">
      <c r="B30" s="241"/>
      <c r="C30" s="204"/>
      <c r="D30" s="201"/>
      <c r="E30" s="204"/>
      <c r="F30" s="199"/>
      <c r="G30" s="200"/>
      <c r="H30" s="200"/>
      <c r="I30" s="200"/>
      <c r="J30" s="201"/>
      <c r="K30" s="200"/>
      <c r="L30" s="202"/>
      <c r="M30" s="240"/>
    </row>
    <row r="31" spans="2:13" ht="18.75" customHeight="1" x14ac:dyDescent="0.2">
      <c r="B31" s="242"/>
      <c r="C31" s="61"/>
      <c r="D31" s="59"/>
      <c r="E31" s="61"/>
      <c r="F31" s="62"/>
      <c r="G31" s="63"/>
      <c r="H31" s="63"/>
      <c r="I31" s="63"/>
      <c r="J31" s="59"/>
      <c r="K31" s="63"/>
      <c r="L31" s="60"/>
      <c r="M31" s="239"/>
    </row>
    <row r="32" spans="2:13" ht="18.75" customHeight="1" x14ac:dyDescent="0.2">
      <c r="B32" s="241"/>
      <c r="C32" s="204"/>
      <c r="D32" s="201"/>
      <c r="E32" s="204"/>
      <c r="F32" s="199"/>
      <c r="G32" s="200"/>
      <c r="H32" s="200"/>
      <c r="I32" s="200"/>
      <c r="J32" s="201"/>
      <c r="K32" s="200"/>
      <c r="L32" s="202"/>
      <c r="M32" s="240"/>
    </row>
    <row r="33" spans="2:18" ht="18.75" customHeight="1" x14ac:dyDescent="0.2">
      <c r="B33" s="242"/>
      <c r="C33" s="61"/>
      <c r="D33" s="59"/>
      <c r="E33" s="61"/>
      <c r="F33" s="62"/>
      <c r="G33" s="63"/>
      <c r="H33" s="63"/>
      <c r="I33" s="63"/>
      <c r="J33" s="59"/>
      <c r="K33" s="63"/>
      <c r="L33" s="60"/>
      <c r="M33" s="239"/>
    </row>
    <row r="34" spans="2:18" ht="18.75" customHeight="1" x14ac:dyDescent="0.2">
      <c r="B34" s="241"/>
      <c r="C34" s="204"/>
      <c r="D34" s="201"/>
      <c r="E34" s="204"/>
      <c r="F34" s="199"/>
      <c r="G34" s="200"/>
      <c r="H34" s="200"/>
      <c r="I34" s="200"/>
      <c r="J34" s="201"/>
      <c r="K34" s="200"/>
      <c r="L34" s="202"/>
      <c r="M34" s="240"/>
    </row>
    <row r="35" spans="2:18" ht="18.75" customHeight="1" x14ac:dyDescent="0.2">
      <c r="B35" s="242"/>
      <c r="C35" s="61"/>
      <c r="D35" s="59"/>
      <c r="E35" s="61"/>
      <c r="F35" s="62"/>
      <c r="G35" s="63"/>
      <c r="H35" s="63"/>
      <c r="I35" s="63"/>
      <c r="J35" s="59"/>
      <c r="K35" s="63"/>
      <c r="L35" s="60"/>
      <c r="M35" s="239"/>
    </row>
    <row r="36" spans="2:18" ht="18.75" customHeight="1" x14ac:dyDescent="0.2">
      <c r="B36" s="241"/>
      <c r="C36" s="204"/>
      <c r="D36" s="201"/>
      <c r="E36" s="204"/>
      <c r="F36" s="199"/>
      <c r="G36" s="200"/>
      <c r="H36" s="200"/>
      <c r="I36" s="200"/>
      <c r="J36" s="201"/>
      <c r="K36" s="200"/>
      <c r="L36" s="202"/>
      <c r="M36" s="240"/>
    </row>
    <row r="37" spans="2:18" ht="18.75" customHeight="1" x14ac:dyDescent="0.2">
      <c r="B37" s="242"/>
      <c r="C37" s="61"/>
      <c r="D37" s="59"/>
      <c r="E37" s="61"/>
      <c r="F37" s="62"/>
      <c r="G37" s="63"/>
      <c r="H37" s="63"/>
      <c r="I37" s="63"/>
      <c r="J37" s="59"/>
      <c r="K37" s="63"/>
      <c r="L37" s="60"/>
      <c r="M37" s="239"/>
    </row>
    <row r="38" spans="2:18" ht="18.75" customHeight="1" x14ac:dyDescent="0.2">
      <c r="B38" s="241"/>
      <c r="C38" s="204"/>
      <c r="D38" s="201"/>
      <c r="E38" s="204"/>
      <c r="F38" s="199"/>
      <c r="G38" s="200"/>
      <c r="H38" s="200"/>
      <c r="I38" s="200"/>
      <c r="J38" s="201"/>
      <c r="K38" s="200"/>
      <c r="L38" s="202"/>
      <c r="M38" s="240"/>
    </row>
    <row r="39" spans="2:18" ht="18.75" customHeight="1" x14ac:dyDescent="0.2">
      <c r="B39" s="242"/>
      <c r="C39" s="61"/>
      <c r="D39" s="59"/>
      <c r="E39" s="61"/>
      <c r="F39" s="62"/>
      <c r="G39" s="63"/>
      <c r="H39" s="63"/>
      <c r="I39" s="63"/>
      <c r="J39" s="59"/>
      <c r="K39" s="63"/>
      <c r="L39" s="60"/>
      <c r="M39" s="239"/>
    </row>
    <row r="40" spans="2:18" ht="18.75" customHeight="1" x14ac:dyDescent="0.2">
      <c r="B40" s="241"/>
      <c r="C40" s="204"/>
      <c r="D40" s="201"/>
      <c r="E40" s="204"/>
      <c r="F40" s="199"/>
      <c r="G40" s="200"/>
      <c r="H40" s="200"/>
      <c r="I40" s="200"/>
      <c r="J40" s="201"/>
      <c r="K40" s="200"/>
      <c r="L40" s="202"/>
      <c r="M40" s="240"/>
      <c r="R40" s="58"/>
    </row>
    <row r="41" spans="2:18" ht="18.75" customHeight="1" x14ac:dyDescent="0.2">
      <c r="B41" s="242"/>
      <c r="C41" s="61"/>
      <c r="D41" s="59"/>
      <c r="E41" s="61"/>
      <c r="F41" s="62"/>
      <c r="G41" s="63"/>
      <c r="H41" s="63"/>
      <c r="I41" s="63"/>
      <c r="J41" s="59"/>
      <c r="K41" s="63"/>
      <c r="L41" s="60"/>
      <c r="M41" s="239"/>
    </row>
    <row r="42" spans="2:18" ht="18.75" customHeight="1" x14ac:dyDescent="0.2">
      <c r="B42" s="241"/>
      <c r="C42" s="204"/>
      <c r="D42" s="201"/>
      <c r="E42" s="204"/>
      <c r="F42" s="199"/>
      <c r="G42" s="200"/>
      <c r="H42" s="200"/>
      <c r="I42" s="200"/>
      <c r="J42" s="201"/>
      <c r="K42" s="200"/>
      <c r="L42" s="202"/>
      <c r="M42" s="240"/>
    </row>
    <row r="43" spans="2:18" ht="18.75" customHeight="1" x14ac:dyDescent="0.2">
      <c r="B43" s="242"/>
      <c r="C43" s="61"/>
      <c r="D43" s="59"/>
      <c r="E43" s="61"/>
      <c r="F43" s="62"/>
      <c r="G43" s="63"/>
      <c r="H43" s="63"/>
      <c r="I43" s="63"/>
      <c r="J43" s="59"/>
      <c r="K43" s="63"/>
      <c r="L43" s="60"/>
      <c r="M43" s="239"/>
    </row>
    <row r="44" spans="2:18" ht="18.75" customHeight="1" x14ac:dyDescent="0.2">
      <c r="B44" s="241"/>
      <c r="C44" s="204"/>
      <c r="D44" s="201"/>
      <c r="E44" s="204"/>
      <c r="F44" s="199"/>
      <c r="G44" s="200"/>
      <c r="H44" s="200"/>
      <c r="I44" s="200"/>
      <c r="J44" s="201"/>
      <c r="K44" s="200"/>
      <c r="L44" s="202"/>
      <c r="M44" s="240"/>
    </row>
    <row r="45" spans="2:18" ht="18.75" customHeight="1" x14ac:dyDescent="0.2">
      <c r="B45" s="242"/>
      <c r="C45" s="61"/>
      <c r="D45" s="59"/>
      <c r="E45" s="61"/>
      <c r="F45" s="62"/>
      <c r="G45" s="63"/>
      <c r="H45" s="63"/>
      <c r="I45" s="63"/>
      <c r="J45" s="59"/>
      <c r="K45" s="63"/>
      <c r="L45" s="60"/>
      <c r="M45" s="239"/>
    </row>
    <row r="46" spans="2:18" ht="18.75" customHeight="1" x14ac:dyDescent="0.2">
      <c r="B46" s="241"/>
      <c r="C46" s="204"/>
      <c r="D46" s="201"/>
      <c r="E46" s="204"/>
      <c r="F46" s="199"/>
      <c r="G46" s="200"/>
      <c r="H46" s="200"/>
      <c r="I46" s="200"/>
      <c r="J46" s="201"/>
      <c r="K46" s="200"/>
      <c r="L46" s="202"/>
      <c r="M46" s="240"/>
    </row>
    <row r="47" spans="2:18" ht="18.75" customHeight="1" x14ac:dyDescent="0.2">
      <c r="B47" s="242"/>
      <c r="C47" s="61"/>
      <c r="D47" s="59"/>
      <c r="E47" s="61"/>
      <c r="F47" s="62"/>
      <c r="G47" s="63"/>
      <c r="H47" s="63"/>
      <c r="I47" s="63"/>
      <c r="J47" s="59"/>
      <c r="K47" s="63"/>
      <c r="L47" s="60"/>
      <c r="M47" s="239"/>
    </row>
    <row r="48" spans="2:18" ht="18.75" customHeight="1" x14ac:dyDescent="0.2">
      <c r="B48" s="241"/>
      <c r="C48" s="204"/>
      <c r="D48" s="201"/>
      <c r="E48" s="204"/>
      <c r="F48" s="199"/>
      <c r="G48" s="200"/>
      <c r="H48" s="200"/>
      <c r="I48" s="200"/>
      <c r="J48" s="201"/>
      <c r="K48" s="200"/>
      <c r="L48" s="202"/>
      <c r="M48" s="240"/>
    </row>
    <row r="49" spans="2:13" ht="18.75" customHeight="1" x14ac:dyDescent="0.2">
      <c r="B49" s="286" t="s">
        <v>49</v>
      </c>
      <c r="C49" s="287"/>
      <c r="D49" s="287"/>
      <c r="E49" s="287"/>
      <c r="F49" s="287"/>
      <c r="G49" s="287"/>
      <c r="H49" s="287"/>
      <c r="I49" s="287"/>
      <c r="J49" s="287"/>
      <c r="K49" s="287"/>
      <c r="L49" s="287"/>
      <c r="M49" s="73">
        <f>SUBTOTAL(109,Tabela2[Coluna13])</f>
        <v>0</v>
      </c>
    </row>
    <row r="50" spans="2:13" ht="24" customHeight="1" thickBot="1" x14ac:dyDescent="0.25">
      <c r="B50" s="288" t="s">
        <v>50</v>
      </c>
      <c r="C50" s="289"/>
      <c r="D50" s="289"/>
      <c r="E50" s="289"/>
      <c r="F50" s="289"/>
      <c r="G50" s="289"/>
      <c r="H50" s="289"/>
      <c r="I50" s="289"/>
      <c r="J50" s="289"/>
      <c r="K50" s="289"/>
      <c r="L50" s="289"/>
      <c r="M50" s="290"/>
    </row>
    <row r="51" spans="2:13" ht="27.75" customHeight="1" thickBot="1" x14ac:dyDescent="0.25">
      <c r="B51" s="280" t="s">
        <v>20</v>
      </c>
      <c r="C51" s="281"/>
      <c r="D51" s="282"/>
      <c r="E51" s="280" t="s">
        <v>17</v>
      </c>
      <c r="F51" s="281"/>
      <c r="G51" s="281"/>
      <c r="H51" s="281"/>
      <c r="I51" s="281"/>
      <c r="J51" s="281"/>
      <c r="K51" s="281"/>
      <c r="L51" s="281"/>
      <c r="M51" s="282"/>
    </row>
    <row r="52" spans="2:13" x14ac:dyDescent="0.2">
      <c r="B52" s="65"/>
      <c r="D52" s="74"/>
      <c r="M52" s="64"/>
    </row>
    <row r="53" spans="2:13" ht="18.75" customHeight="1" x14ac:dyDescent="0.2">
      <c r="B53" s="78" t="s">
        <v>51</v>
      </c>
      <c r="C53" s="79" t="str">
        <f>'DADOS DO CONVENIO'!$D$34</f>
        <v>XXX</v>
      </c>
      <c r="D53" s="74"/>
      <c r="E53" s="69" t="s">
        <v>51</v>
      </c>
      <c r="F53" s="79" t="str">
        <f>'DADOS DO CONVENIO'!$D$46</f>
        <v>XXX</v>
      </c>
      <c r="I53" s="14"/>
      <c r="J53" s="14"/>
      <c r="K53" s="14"/>
      <c r="L53" s="14"/>
      <c r="M53" s="64"/>
    </row>
    <row r="54" spans="2:13" ht="18.75" customHeight="1" x14ac:dyDescent="0.2">
      <c r="B54" s="78" t="s">
        <v>52</v>
      </c>
      <c r="C54" s="79" t="str">
        <f>'DADOS DO CONVENIO'!$D$32</f>
        <v>Prefeito Municipal</v>
      </c>
      <c r="D54" s="74"/>
      <c r="E54" s="69" t="s">
        <v>52</v>
      </c>
      <c r="F54" s="79" t="str">
        <f>'DADOS DO CONVENIO'!$D$44</f>
        <v>Secretario ou Assistente Social.</v>
      </c>
      <c r="M54" s="64"/>
    </row>
    <row r="55" spans="2:13" ht="18.75" customHeight="1" x14ac:dyDescent="0.2">
      <c r="B55" s="78" t="s">
        <v>53</v>
      </c>
      <c r="C55" s="79" t="str">
        <f>'DADOS DO CONVENIO'!$D$36</f>
        <v>(DD)-xxxx-xxxx</v>
      </c>
      <c r="D55" s="74"/>
      <c r="E55" s="69" t="s">
        <v>53</v>
      </c>
      <c r="F55" s="85" t="str">
        <f>'DADOS DO CONVENIO'!$D$48</f>
        <v>(DD)-xxxx-xxxx</v>
      </c>
      <c r="J55" s="14"/>
      <c r="K55" s="14"/>
      <c r="L55" s="14"/>
      <c r="M55" s="64"/>
    </row>
    <row r="56" spans="2:13" ht="18.75" customHeight="1" x14ac:dyDescent="0.2">
      <c r="B56" s="78" t="s">
        <v>54</v>
      </c>
      <c r="C56" s="79" t="str">
        <f>'DADOS DO CONVENIO'!$D$38</f>
        <v>Insira o e-mail</v>
      </c>
      <c r="D56" s="75"/>
      <c r="E56" s="69" t="s">
        <v>54</v>
      </c>
      <c r="F56" s="79" t="str">
        <f>'DADOS DO CONVENIO'!$D$50</f>
        <v>Insira o e-mail</v>
      </c>
      <c r="M56" s="64"/>
    </row>
    <row r="57" spans="2:13" ht="18.75" customHeight="1" x14ac:dyDescent="0.2">
      <c r="B57" s="78" t="s">
        <v>55</v>
      </c>
      <c r="C57" s="80"/>
      <c r="D57" s="81" t="s">
        <v>56</v>
      </c>
      <c r="E57" s="69" t="s">
        <v>55</v>
      </c>
      <c r="F57" s="86"/>
      <c r="J57" s="283" t="s">
        <v>56</v>
      </c>
      <c r="K57" s="283"/>
      <c r="M57" s="64"/>
    </row>
    <row r="58" spans="2:13" ht="18.75" customHeight="1" thickBot="1" x14ac:dyDescent="0.25">
      <c r="B58" s="76"/>
      <c r="C58" s="67"/>
      <c r="D58" s="68"/>
      <c r="E58" s="77"/>
      <c r="F58" s="67"/>
      <c r="G58" s="67"/>
      <c r="H58" s="67"/>
      <c r="I58" s="67"/>
      <c r="J58" s="67"/>
      <c r="K58" s="67"/>
      <c r="L58" s="67"/>
      <c r="M58" s="68"/>
    </row>
    <row r="59" spans="2:13" ht="18.75" customHeight="1" x14ac:dyDescent="0.2"/>
    <row r="60" spans="2:13" ht="18.75" customHeight="1" x14ac:dyDescent="0.2"/>
    <row r="61" spans="2:13" ht="18.75" customHeight="1" x14ac:dyDescent="0.2"/>
    <row r="62" spans="2:13" ht="18.75" customHeight="1" x14ac:dyDescent="0.2"/>
    <row r="63" spans="2:13" ht="18.75" customHeight="1" x14ac:dyDescent="0.2"/>
    <row r="64" spans="2:13" ht="18.75" customHeight="1" x14ac:dyDescent="0.2"/>
    <row r="65" ht="18.75" customHeight="1" x14ac:dyDescent="0.2"/>
    <row r="66" ht="18.75" customHeight="1" x14ac:dyDescent="0.2"/>
  </sheetData>
  <mergeCells count="6">
    <mergeCell ref="E51:M51"/>
    <mergeCell ref="B51:D51"/>
    <mergeCell ref="J57:K57"/>
    <mergeCell ref="G10:H10"/>
    <mergeCell ref="B49:L49"/>
    <mergeCell ref="B50:M50"/>
  </mergeCells>
  <phoneticPr fontId="9" type="noConversion"/>
  <dataValidations count="3">
    <dataValidation operator="equal" allowBlank="1" showErrorMessage="1" sqref="C2" xr:uid="{FB425C71-A3B2-4CC7-8B6B-BB920D6CF857}"/>
    <dataValidation operator="equal" allowBlank="1" showErrorMessage="1" sqref="C3" xr:uid="{316ABCB8-610D-45C4-8083-151EFA2023AF}">
      <formula1>0</formula1>
      <formula2>0</formula2>
    </dataValidation>
    <dataValidation type="list" operator="equal" allowBlank="1" showInputMessage="1" showErrorMessage="1" prompt="Indicar a fonte de recursos conforme os códigos a seguir:_x000a_1 - Concedente;_x000a_2 - Executor;_x000a_3 - Rendimentos." sqref="B12:B48" xr:uid="{34CEEC75-0CE2-49CA-913E-FEBE78ED2804}">
      <formula1>"01 - Concedente,02 - Executor,03 - Rendimentos"</formula1>
      <formula2>0</formula2>
    </dataValidation>
  </dataValidations>
  <pageMargins left="0.39370078740157483" right="0.39370078740157483" top="0.39370078740157483" bottom="0.39370078740157483" header="0" footer="0"/>
  <pageSetup paperSize="9" scale="47"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8B5C-B808-4817-A818-1F73D60AE667}">
  <dimension ref="B2:I64"/>
  <sheetViews>
    <sheetView showGridLines="0" zoomScaleNormal="100" zoomScaleSheetLayoutView="86" zoomScalePageLayoutView="57" workbookViewId="0">
      <selection activeCell="B12" sqref="B12"/>
    </sheetView>
  </sheetViews>
  <sheetFormatPr defaultRowHeight="14.25" x14ac:dyDescent="0.2"/>
  <cols>
    <col min="1" max="1" width="8.88671875" customWidth="1"/>
    <col min="2" max="3" width="18" customWidth="1"/>
    <col min="4" max="4" width="47.109375" customWidth="1"/>
    <col min="5" max="5" width="11.77734375" customWidth="1"/>
    <col min="6" max="7" width="18" customWidth="1"/>
  </cols>
  <sheetData>
    <row r="2" spans="2:9" ht="18" customHeight="1" x14ac:dyDescent="0.2">
      <c r="B2" s="292"/>
      <c r="C2" s="19" t="s">
        <v>6</v>
      </c>
      <c r="D2" s="19"/>
      <c r="E2" s="19"/>
    </row>
    <row r="3" spans="2:9" ht="18" customHeight="1" x14ac:dyDescent="0.2">
      <c r="B3" s="292"/>
      <c r="C3" s="18" t="s">
        <v>5</v>
      </c>
      <c r="D3" s="18"/>
      <c r="E3" s="18"/>
    </row>
    <row r="4" spans="2:9" ht="18" customHeight="1" x14ac:dyDescent="0.2">
      <c r="B4" s="292"/>
      <c r="C4" s="18" t="s">
        <v>58</v>
      </c>
      <c r="D4" s="18"/>
      <c r="E4" s="18"/>
    </row>
    <row r="5" spans="2:9" ht="6.75" customHeight="1" x14ac:dyDescent="0.2">
      <c r="B5" s="292"/>
      <c r="C5" s="7"/>
      <c r="D5" s="7"/>
      <c r="E5" s="7"/>
      <c r="F5" s="7"/>
      <c r="G5" s="7"/>
    </row>
    <row r="6" spans="2:9" ht="24" customHeight="1" x14ac:dyDescent="0.2">
      <c r="C6" s="24" t="s">
        <v>60</v>
      </c>
      <c r="D6" s="24"/>
      <c r="E6" s="24"/>
      <c r="F6" s="24"/>
      <c r="G6" s="24"/>
    </row>
    <row r="7" spans="2:9" s="20" customFormat="1" ht="18.75" customHeight="1" x14ac:dyDescent="0.25">
      <c r="C7" s="44" t="s">
        <v>48</v>
      </c>
      <c r="D7" s="165" t="str" cm="1">
        <f t="array" ref="D7:E7">'DADOS DO CONVENIO'!D4:E4</f>
        <v>PREFEITURA MUNICIPAL DE XXX</v>
      </c>
      <c r="E7" s="48">
        <v>0</v>
      </c>
      <c r="F7" s="43" t="s">
        <v>59</v>
      </c>
      <c r="G7" s="127"/>
      <c r="H7" s="48"/>
      <c r="I7" s="48"/>
    </row>
    <row r="8" spans="2:9" s="20" customFormat="1" ht="18.75" customHeight="1" x14ac:dyDescent="0.25">
      <c r="C8" s="44" t="s">
        <v>57</v>
      </c>
      <c r="D8" s="165" t="str">
        <f>'DADOS DO CONVENIO'!D8</f>
        <v>XXXX/XX</v>
      </c>
      <c r="E8" s="50">
        <f>'DADOS DO CONVENIO'!D18</f>
        <v>45658</v>
      </c>
      <c r="F8" s="21" t="s">
        <v>77</v>
      </c>
      <c r="G8" s="49">
        <f>'DADOS DO CONVENIO'!D20</f>
        <v>46023</v>
      </c>
    </row>
    <row r="9" spans="2:9" ht="7.5" customHeight="1" thickBot="1" x14ac:dyDescent="0.25"/>
    <row r="10" spans="2:9" ht="39" customHeight="1" thickBot="1" x14ac:dyDescent="0.25">
      <c r="B10" s="8" t="s">
        <v>61</v>
      </c>
      <c r="C10" s="22" t="s">
        <v>62</v>
      </c>
      <c r="D10" s="22" t="s">
        <v>64</v>
      </c>
      <c r="E10" s="12" t="s">
        <v>63</v>
      </c>
      <c r="F10" s="9" t="s">
        <v>66</v>
      </c>
      <c r="G10" s="9" t="s">
        <v>65</v>
      </c>
    </row>
    <row r="11" spans="2:9" hidden="1" x14ac:dyDescent="0.2">
      <c r="B11" s="3" t="s">
        <v>25</v>
      </c>
      <c r="C11" t="s">
        <v>26</v>
      </c>
      <c r="D11" s="10" t="s">
        <v>27</v>
      </c>
      <c r="E11" s="4" t="s">
        <v>28</v>
      </c>
      <c r="F11" s="4" t="s">
        <v>35</v>
      </c>
      <c r="G11" s="4" t="s">
        <v>36</v>
      </c>
    </row>
    <row r="12" spans="2:9" ht="18.75" customHeight="1" x14ac:dyDescent="0.2">
      <c r="B12" s="206"/>
      <c r="C12" s="206"/>
      <c r="D12" s="207"/>
      <c r="E12" s="208"/>
      <c r="F12" s="206"/>
      <c r="G12" s="206"/>
    </row>
    <row r="13" spans="2:9" ht="18.75" customHeight="1" x14ac:dyDescent="0.2">
      <c r="B13" s="23"/>
      <c r="C13" s="23"/>
      <c r="D13" s="23"/>
      <c r="E13" s="124"/>
      <c r="F13" s="23"/>
      <c r="G13" s="23"/>
    </row>
    <row r="14" spans="2:9" ht="18.75" customHeight="1" x14ac:dyDescent="0.2">
      <c r="B14" s="207"/>
      <c r="C14" s="207"/>
      <c r="D14" s="207"/>
      <c r="E14" s="208"/>
      <c r="F14" s="207"/>
      <c r="G14" s="207"/>
    </row>
    <row r="15" spans="2:9" ht="18.75" customHeight="1" x14ac:dyDescent="0.2">
      <c r="B15" s="23"/>
      <c r="C15" s="23"/>
      <c r="D15" s="23"/>
      <c r="E15" s="124"/>
      <c r="F15" s="23"/>
      <c r="G15" s="23"/>
    </row>
    <row r="16" spans="2:9" ht="18.75" customHeight="1" x14ac:dyDescent="0.2">
      <c r="B16" s="207"/>
      <c r="C16" s="207"/>
      <c r="D16" s="207"/>
      <c r="E16" s="208"/>
      <c r="F16" s="207"/>
      <c r="G16" s="207"/>
    </row>
    <row r="17" spans="2:7" ht="18.75" customHeight="1" x14ac:dyDescent="0.2">
      <c r="B17" s="23"/>
      <c r="C17" s="23"/>
      <c r="D17" s="23"/>
      <c r="E17" s="124"/>
      <c r="F17" s="23"/>
      <c r="G17" s="23"/>
    </row>
    <row r="18" spans="2:7" ht="18.75" customHeight="1" x14ac:dyDescent="0.2">
      <c r="B18" s="207"/>
      <c r="C18" s="207"/>
      <c r="D18" s="207"/>
      <c r="E18" s="208"/>
      <c r="F18" s="207"/>
      <c r="G18" s="207"/>
    </row>
    <row r="19" spans="2:7" ht="18.75" customHeight="1" x14ac:dyDescent="0.2">
      <c r="B19" s="23"/>
      <c r="C19" s="23"/>
      <c r="D19" s="23"/>
      <c r="E19" s="124"/>
      <c r="F19" s="23"/>
      <c r="G19" s="23"/>
    </row>
    <row r="20" spans="2:7" ht="18.75" customHeight="1" x14ac:dyDescent="0.2">
      <c r="B20" s="207"/>
      <c r="C20" s="207"/>
      <c r="D20" s="207"/>
      <c r="E20" s="208"/>
      <c r="F20" s="207"/>
      <c r="G20" s="207"/>
    </row>
    <row r="21" spans="2:7" ht="18.75" customHeight="1" x14ac:dyDescent="0.2">
      <c r="B21" s="23"/>
      <c r="C21" s="23"/>
      <c r="D21" s="23"/>
      <c r="E21" s="124"/>
      <c r="F21" s="23"/>
      <c r="G21" s="23"/>
    </row>
    <row r="22" spans="2:7" ht="18.75" customHeight="1" x14ac:dyDescent="0.2">
      <c r="B22" s="207"/>
      <c r="C22" s="207"/>
      <c r="D22" s="207"/>
      <c r="E22" s="208"/>
      <c r="F22" s="207"/>
      <c r="G22" s="207"/>
    </row>
    <row r="23" spans="2:7" ht="18.75" customHeight="1" x14ac:dyDescent="0.2">
      <c r="B23" s="23"/>
      <c r="C23" s="23"/>
      <c r="D23" s="23"/>
      <c r="E23" s="124"/>
      <c r="F23" s="23"/>
      <c r="G23" s="23"/>
    </row>
    <row r="24" spans="2:7" ht="18.75" customHeight="1" x14ac:dyDescent="0.2">
      <c r="B24" s="207"/>
      <c r="C24" s="207"/>
      <c r="D24" s="207"/>
      <c r="E24" s="208"/>
      <c r="F24" s="207"/>
      <c r="G24" s="207"/>
    </row>
    <row r="25" spans="2:7" ht="18.75" customHeight="1" x14ac:dyDescent="0.2">
      <c r="B25" s="23"/>
      <c r="C25" s="23"/>
      <c r="D25" s="23"/>
      <c r="E25" s="124"/>
      <c r="F25" s="23"/>
      <c r="G25" s="23"/>
    </row>
    <row r="26" spans="2:7" ht="18.75" customHeight="1" x14ac:dyDescent="0.2">
      <c r="B26" s="207"/>
      <c r="C26" s="207"/>
      <c r="D26" s="207"/>
      <c r="E26" s="208"/>
      <c r="F26" s="207"/>
      <c r="G26" s="207"/>
    </row>
    <row r="27" spans="2:7" ht="18.75" customHeight="1" x14ac:dyDescent="0.2">
      <c r="B27" s="23"/>
      <c r="C27" s="23"/>
      <c r="D27" s="23"/>
      <c r="E27" s="124"/>
      <c r="F27" s="23"/>
      <c r="G27" s="23"/>
    </row>
    <row r="28" spans="2:7" ht="18.75" customHeight="1" x14ac:dyDescent="0.2">
      <c r="B28" s="207"/>
      <c r="C28" s="207"/>
      <c r="D28" s="207"/>
      <c r="E28" s="208"/>
      <c r="F28" s="207"/>
      <c r="G28" s="207"/>
    </row>
    <row r="29" spans="2:7" ht="18.75" customHeight="1" x14ac:dyDescent="0.2">
      <c r="B29" s="23"/>
      <c r="C29" s="23"/>
      <c r="D29" s="23"/>
      <c r="E29" s="124"/>
      <c r="F29" s="23"/>
      <c r="G29" s="23"/>
    </row>
    <row r="30" spans="2:7" ht="18.75" customHeight="1" x14ac:dyDescent="0.2">
      <c r="B30" s="207"/>
      <c r="C30" s="207"/>
      <c r="D30" s="207"/>
      <c r="E30" s="208"/>
      <c r="F30" s="207"/>
      <c r="G30" s="207"/>
    </row>
    <row r="31" spans="2:7" ht="18.75" customHeight="1" x14ac:dyDescent="0.2">
      <c r="B31" s="23"/>
      <c r="C31" s="23"/>
      <c r="D31" s="23"/>
      <c r="E31" s="124"/>
      <c r="F31" s="23"/>
      <c r="G31" s="23"/>
    </row>
    <row r="32" spans="2:7" ht="18.75" customHeight="1" x14ac:dyDescent="0.2">
      <c r="B32" s="207"/>
      <c r="C32" s="207"/>
      <c r="D32" s="207"/>
      <c r="E32" s="208"/>
      <c r="F32" s="207"/>
      <c r="G32" s="207"/>
    </row>
    <row r="33" spans="2:7" ht="18.75" customHeight="1" x14ac:dyDescent="0.2">
      <c r="B33" s="23"/>
      <c r="C33" s="23"/>
      <c r="D33" s="23"/>
      <c r="E33" s="124"/>
      <c r="F33" s="23"/>
      <c r="G33" s="23"/>
    </row>
    <row r="34" spans="2:7" ht="18.75" customHeight="1" x14ac:dyDescent="0.2">
      <c r="B34" s="207"/>
      <c r="C34" s="207"/>
      <c r="D34" s="207"/>
      <c r="E34" s="208"/>
      <c r="F34" s="207"/>
      <c r="G34" s="207"/>
    </row>
    <row r="35" spans="2:7" ht="18.75" customHeight="1" x14ac:dyDescent="0.2">
      <c r="B35" s="23"/>
      <c r="C35" s="23"/>
      <c r="D35" s="23"/>
      <c r="E35" s="124"/>
      <c r="F35" s="23"/>
      <c r="G35" s="23"/>
    </row>
    <row r="36" spans="2:7" ht="18.75" customHeight="1" x14ac:dyDescent="0.2">
      <c r="B36" s="207"/>
      <c r="C36" s="207"/>
      <c r="D36" s="207"/>
      <c r="E36" s="208"/>
      <c r="F36" s="207"/>
      <c r="G36" s="207"/>
    </row>
    <row r="37" spans="2:7" ht="18.75" customHeight="1" x14ac:dyDescent="0.2">
      <c r="B37" s="23"/>
      <c r="C37" s="23"/>
      <c r="D37" s="23"/>
      <c r="E37" s="124"/>
      <c r="F37" s="23"/>
      <c r="G37" s="23"/>
    </row>
    <row r="38" spans="2:7" ht="18.75" customHeight="1" x14ac:dyDescent="0.2">
      <c r="B38" s="207"/>
      <c r="C38" s="207"/>
      <c r="D38" s="207"/>
      <c r="E38" s="208"/>
      <c r="F38" s="207"/>
      <c r="G38" s="207"/>
    </row>
    <row r="39" spans="2:7" ht="18.75" customHeight="1" x14ac:dyDescent="0.2">
      <c r="B39" s="23"/>
      <c r="C39" s="23"/>
      <c r="D39" s="23"/>
      <c r="E39" s="124"/>
      <c r="F39" s="23"/>
      <c r="G39" s="23"/>
    </row>
    <row r="40" spans="2:7" ht="18.75" customHeight="1" x14ac:dyDescent="0.2">
      <c r="B40" s="207"/>
      <c r="C40" s="207"/>
      <c r="D40" s="207"/>
      <c r="E40" s="208"/>
      <c r="F40" s="207"/>
      <c r="G40" s="207"/>
    </row>
    <row r="41" spans="2:7" ht="18.75" customHeight="1" x14ac:dyDescent="0.2">
      <c r="B41" s="23"/>
      <c r="C41" s="23"/>
      <c r="D41" s="23"/>
      <c r="E41" s="124"/>
      <c r="F41" s="23"/>
      <c r="G41" s="23"/>
    </row>
    <row r="42" spans="2:7" ht="18.75" customHeight="1" x14ac:dyDescent="0.2">
      <c r="B42" s="207"/>
      <c r="C42" s="207"/>
      <c r="D42" s="207"/>
      <c r="E42" s="208"/>
      <c r="F42" s="207"/>
      <c r="G42" s="207"/>
    </row>
    <row r="43" spans="2:7" ht="18.75" customHeight="1" x14ac:dyDescent="0.2">
      <c r="B43" s="23"/>
      <c r="C43" s="23"/>
      <c r="D43" s="23"/>
      <c r="E43" s="124"/>
      <c r="F43" s="23"/>
      <c r="G43" s="23"/>
    </row>
    <row r="44" spans="2:7" ht="18.75" customHeight="1" x14ac:dyDescent="0.2">
      <c r="B44" s="207"/>
      <c r="C44" s="207"/>
      <c r="D44" s="207"/>
      <c r="E44" s="208"/>
      <c r="F44" s="207"/>
      <c r="G44" s="207"/>
    </row>
    <row r="45" spans="2:7" ht="18.75" customHeight="1" x14ac:dyDescent="0.2">
      <c r="B45" s="23"/>
      <c r="C45" s="23"/>
      <c r="D45" s="23"/>
      <c r="E45" s="124"/>
      <c r="F45" s="23"/>
      <c r="G45" s="23"/>
    </row>
    <row r="46" spans="2:7" ht="18.75" customHeight="1" x14ac:dyDescent="0.2">
      <c r="B46" s="286" t="s">
        <v>49</v>
      </c>
      <c r="C46" s="287"/>
      <c r="D46" s="287"/>
      <c r="E46" s="287"/>
      <c r="F46" s="287"/>
      <c r="G46" s="45">
        <f>SUBTOTAL(109,Tabela24[Coluna13])</f>
        <v>0</v>
      </c>
    </row>
    <row r="47" spans="2:7" ht="24" customHeight="1" thickBot="1" x14ac:dyDescent="0.25">
      <c r="B47" s="296" t="s">
        <v>50</v>
      </c>
      <c r="C47" s="297"/>
      <c r="D47" s="297"/>
      <c r="E47" s="297"/>
      <c r="F47" s="297"/>
      <c r="G47" s="298"/>
    </row>
    <row r="48" spans="2:7" ht="40.5" customHeight="1" thickBot="1" x14ac:dyDescent="0.25">
      <c r="B48" s="293" t="s">
        <v>67</v>
      </c>
      <c r="C48" s="294"/>
      <c r="D48" s="294"/>
      <c r="E48" s="294"/>
      <c r="F48" s="294"/>
      <c r="G48" s="295"/>
    </row>
    <row r="49" spans="2:7" ht="23.25" customHeight="1" x14ac:dyDescent="0.2">
      <c r="C49" s="134" t="s">
        <v>20</v>
      </c>
      <c r="D49" s="128"/>
      <c r="E49" s="299" t="s">
        <v>17</v>
      </c>
      <c r="F49" s="299"/>
      <c r="G49" s="129"/>
    </row>
    <row r="50" spans="2:7" ht="67.5" customHeight="1" x14ac:dyDescent="0.2">
      <c r="B50" s="3"/>
      <c r="C50" s="25"/>
      <c r="D50" s="25"/>
      <c r="E50" s="25"/>
      <c r="F50" s="25"/>
      <c r="G50" s="4"/>
    </row>
    <row r="51" spans="2:7" ht="21.75" customHeight="1" x14ac:dyDescent="0.2">
      <c r="B51" s="29"/>
      <c r="C51" s="130" t="s">
        <v>56</v>
      </c>
      <c r="D51" s="125"/>
      <c r="E51" s="291" t="s">
        <v>56</v>
      </c>
      <c r="F51" s="291"/>
      <c r="G51" s="30"/>
    </row>
    <row r="52" spans="2:7" x14ac:dyDescent="0.2">
      <c r="B52" s="78" t="s">
        <v>51</v>
      </c>
      <c r="C52" s="79" t="str">
        <f>'DADOS DO CONVENIO'!$D$34</f>
        <v>XXX</v>
      </c>
      <c r="D52" s="69" t="s">
        <v>51</v>
      </c>
      <c r="E52" s="79" t="str">
        <f>'DADOS DO CONVENIO'!$D$46</f>
        <v>XXX</v>
      </c>
      <c r="F52" s="2"/>
      <c r="G52" s="4"/>
    </row>
    <row r="53" spans="2:7" ht="18.75" customHeight="1" x14ac:dyDescent="0.2">
      <c r="B53" s="78" t="s">
        <v>52</v>
      </c>
      <c r="C53" s="79" t="str">
        <f>'DADOS DO CONVENIO'!$D$32</f>
        <v>Prefeito Municipal</v>
      </c>
      <c r="D53" s="69" t="s">
        <v>52</v>
      </c>
      <c r="E53" s="79" t="str">
        <f>'DADOS DO CONVENIO'!$D$44</f>
        <v>Secretario ou Assistente Social.</v>
      </c>
      <c r="F53" s="2"/>
      <c r="G53" s="4"/>
    </row>
    <row r="54" spans="2:7" ht="18.75" customHeight="1" x14ac:dyDescent="0.2">
      <c r="B54" s="78" t="s">
        <v>53</v>
      </c>
      <c r="C54" s="79" t="str">
        <f>'DADOS DO CONVENIO'!$D$36</f>
        <v>(DD)-xxxx-xxxx</v>
      </c>
      <c r="D54" s="69" t="s">
        <v>53</v>
      </c>
      <c r="E54" s="85" t="str">
        <f>'DADOS DO CONVENIO'!$D$48</f>
        <v>(DD)-xxxx-xxxx</v>
      </c>
      <c r="F54" s="2"/>
      <c r="G54" s="4"/>
    </row>
    <row r="55" spans="2:7" ht="18.75" customHeight="1" x14ac:dyDescent="0.2">
      <c r="B55" s="78" t="s">
        <v>54</v>
      </c>
      <c r="C55" s="79" t="str">
        <f>'DADOS DO CONVENIO'!$D$38</f>
        <v>Insira o e-mail</v>
      </c>
      <c r="D55" s="69" t="s">
        <v>54</v>
      </c>
      <c r="E55" s="79" t="str">
        <f>'DADOS DO CONVENIO'!$D$50</f>
        <v>Insira o e-mail</v>
      </c>
      <c r="F55" s="2"/>
      <c r="G55" s="4"/>
    </row>
    <row r="56" spans="2:7" ht="18.75" customHeight="1" x14ac:dyDescent="0.2">
      <c r="B56" s="78" t="s">
        <v>55</v>
      </c>
      <c r="C56" s="80"/>
      <c r="D56" s="69" t="s">
        <v>55</v>
      </c>
      <c r="E56" s="84"/>
      <c r="F56" s="2"/>
      <c r="G56" s="4"/>
    </row>
    <row r="57" spans="2:7" ht="7.5" customHeight="1" thickBot="1" x14ac:dyDescent="0.25">
      <c r="B57" s="5"/>
      <c r="C57" s="26"/>
      <c r="D57" s="27"/>
      <c r="E57" s="27"/>
      <c r="F57" s="27"/>
      <c r="G57" s="6"/>
    </row>
    <row r="58" spans="2:7" ht="18.75" customHeight="1" x14ac:dyDescent="0.2"/>
    <row r="59" spans="2:7" ht="18.75" customHeight="1" x14ac:dyDescent="0.2"/>
    <row r="60" spans="2:7" ht="18.75" customHeight="1" x14ac:dyDescent="0.2"/>
    <row r="61" spans="2:7" ht="18.75" customHeight="1" x14ac:dyDescent="0.2"/>
    <row r="62" spans="2:7" ht="18.75" customHeight="1" x14ac:dyDescent="0.2"/>
    <row r="63" spans="2:7" ht="18.75" customHeight="1" x14ac:dyDescent="0.2"/>
    <row r="64" spans="2:7" ht="18.75" customHeight="1" x14ac:dyDescent="0.2"/>
  </sheetData>
  <mergeCells count="6">
    <mergeCell ref="E51:F51"/>
    <mergeCell ref="B2:B5"/>
    <mergeCell ref="B48:G48"/>
    <mergeCell ref="B46:F46"/>
    <mergeCell ref="B47:G47"/>
    <mergeCell ref="E49:F49"/>
  </mergeCells>
  <phoneticPr fontId="9" type="noConversion"/>
  <dataValidations disablePrompts="1" count="2">
    <dataValidation operator="equal" allowBlank="1" showErrorMessage="1" sqref="C3" xr:uid="{8486BBC1-8E21-4EBA-847A-C4861C852CDD}">
      <formula1>0</formula1>
      <formula2>0</formula2>
    </dataValidation>
    <dataValidation operator="equal" allowBlank="1" showErrorMessage="1" sqref="C2" xr:uid="{DD331F5D-09D6-457B-90D2-8156C5F5C036}"/>
  </dataValidations>
  <pageMargins left="0.511811024" right="0.511811024" top="0.78740157499999996" bottom="0.78740157499999996" header="0.31496062000000002" footer="0.31496062000000002"/>
  <pageSetup paperSize="9" scale="63"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1484-A2BD-4923-B5F2-3A786A2ED561}">
  <dimension ref="B2:G54"/>
  <sheetViews>
    <sheetView showGridLines="0" tabSelected="1" topLeftCell="A34" zoomScaleNormal="100" zoomScaleSheetLayoutView="48" zoomScalePageLayoutView="83" workbookViewId="0">
      <selection activeCell="J43" sqref="J43"/>
    </sheetView>
  </sheetViews>
  <sheetFormatPr defaultRowHeight="14.25" x14ac:dyDescent="0.2"/>
  <cols>
    <col min="1" max="1" width="8.88671875" style="14" customWidth="1"/>
    <col min="2" max="2" width="18" style="14" customWidth="1"/>
    <col min="3" max="4" width="18.109375" style="14" customWidth="1"/>
    <col min="5" max="5" width="22" style="14" customWidth="1"/>
    <col min="6" max="6" width="33.21875" style="14" customWidth="1"/>
    <col min="7" max="7" width="11.21875" style="14" bestFit="1" customWidth="1"/>
    <col min="8" max="16384" width="8.88671875" style="14"/>
  </cols>
  <sheetData>
    <row r="2" spans="2:7" ht="18" customHeight="1" x14ac:dyDescent="0.2">
      <c r="B2" s="283"/>
      <c r="C2" s="19" t="s">
        <v>6</v>
      </c>
      <c r="D2" s="19"/>
      <c r="E2" s="19"/>
    </row>
    <row r="3" spans="2:7" ht="18" customHeight="1" x14ac:dyDescent="0.2">
      <c r="B3" s="283"/>
      <c r="C3" s="18" t="s">
        <v>5</v>
      </c>
      <c r="D3" s="18"/>
      <c r="E3" s="18"/>
    </row>
    <row r="4" spans="2:7" ht="18" customHeight="1" x14ac:dyDescent="0.2">
      <c r="B4" s="283"/>
      <c r="C4" s="18" t="s">
        <v>58</v>
      </c>
      <c r="D4" s="18"/>
      <c r="E4" s="18"/>
    </row>
    <row r="5" spans="2:7" ht="6.75" customHeight="1" x14ac:dyDescent="0.2">
      <c r="B5" s="283"/>
      <c r="C5" s="136"/>
      <c r="D5" s="136"/>
      <c r="E5" s="136"/>
      <c r="F5" s="136"/>
      <c r="G5" s="136"/>
    </row>
    <row r="6" spans="2:7" ht="30.75" customHeight="1" x14ac:dyDescent="0.2">
      <c r="C6" s="24" t="s">
        <v>116</v>
      </c>
      <c r="D6" s="24"/>
      <c r="E6" s="24"/>
      <c r="F6" s="24"/>
      <c r="G6" s="24"/>
    </row>
    <row r="7" spans="2:7" s="25" customFormat="1" ht="18.75" x14ac:dyDescent="0.2">
      <c r="C7" s="254" t="s">
        <v>48</v>
      </c>
      <c r="D7" s="164" t="str">
        <f>'DADOS DO CONVENIO'!D4</f>
        <v>PREFEITURA MUNICIPAL DE XXX</v>
      </c>
      <c r="E7" s="255"/>
      <c r="F7" s="313" t="s">
        <v>59</v>
      </c>
      <c r="G7" s="313"/>
    </row>
    <row r="8" spans="2:7" s="25" customFormat="1" ht="18.75" x14ac:dyDescent="0.2">
      <c r="C8" s="254" t="s">
        <v>57</v>
      </c>
      <c r="D8" s="164" t="str">
        <f>'DADOS DO CONVENIO'!D8</f>
        <v>XXXX/XX</v>
      </c>
      <c r="F8" s="256">
        <f>'DADOS DO CONVENIO'!D18</f>
        <v>45658</v>
      </c>
      <c r="G8" s="57">
        <f>'DADOS DO CONVENIO'!D20</f>
        <v>46023</v>
      </c>
    </row>
    <row r="9" spans="2:7" s="25" customFormat="1" ht="5.25" customHeight="1" x14ac:dyDescent="0.2">
      <c r="C9" s="254"/>
      <c r="F9" s="257"/>
    </row>
    <row r="10" spans="2:7" s="25" customFormat="1" ht="18.75" customHeight="1" x14ac:dyDescent="0.2">
      <c r="B10" s="166" t="s">
        <v>7</v>
      </c>
      <c r="C10" s="258"/>
      <c r="D10" s="258"/>
      <c r="E10" s="258"/>
      <c r="F10" s="259"/>
      <c r="G10" s="260"/>
    </row>
    <row r="11" spans="2:7" s="25" customFormat="1" ht="18.75" customHeight="1" x14ac:dyDescent="0.2">
      <c r="B11" s="248" t="s">
        <v>72</v>
      </c>
      <c r="C11" s="25" t="str">
        <f>'DADOS DO CONVENIO'!D24</f>
        <v>xxxx</v>
      </c>
      <c r="E11" s="249" t="s">
        <v>71</v>
      </c>
      <c r="F11" s="25" t="str">
        <f>'DADOS DO CONVENIO'!D28</f>
        <v>FUNDO DE RENDA FIXA</v>
      </c>
      <c r="G11" s="250"/>
    </row>
    <row r="12" spans="2:7" s="25" customFormat="1" ht="18.75" customHeight="1" x14ac:dyDescent="0.2">
      <c r="B12" s="251" t="s">
        <v>73</v>
      </c>
      <c r="C12" s="221" t="str">
        <f>'DADOS DO CONVENIO'!D26</f>
        <v>xxxxxxx-x</v>
      </c>
      <c r="D12" s="221"/>
      <c r="E12" s="221"/>
      <c r="F12" s="252"/>
      <c r="G12" s="253"/>
    </row>
    <row r="13" spans="2:7" ht="9.75" customHeight="1" thickBot="1" x14ac:dyDescent="0.25"/>
    <row r="14" spans="2:7" ht="39" customHeight="1" thickBot="1" x14ac:dyDescent="0.25">
      <c r="B14" s="8" t="s">
        <v>68</v>
      </c>
      <c r="C14" s="22" t="s">
        <v>69</v>
      </c>
      <c r="D14" s="22" t="s">
        <v>126</v>
      </c>
      <c r="E14" s="13" t="s">
        <v>127</v>
      </c>
      <c r="F14" s="284" t="s">
        <v>70</v>
      </c>
      <c r="G14" s="285"/>
    </row>
    <row r="15" spans="2:7" hidden="1" x14ac:dyDescent="0.2">
      <c r="B15" s="261" t="s">
        <v>25</v>
      </c>
      <c r="C15" s="262" t="s">
        <v>26</v>
      </c>
      <c r="D15" s="261" t="s">
        <v>27</v>
      </c>
      <c r="E15" s="261" t="s">
        <v>28</v>
      </c>
      <c r="F15" s="261" t="s">
        <v>35</v>
      </c>
      <c r="G15" s="262" t="s">
        <v>36</v>
      </c>
    </row>
    <row r="16" spans="2:7" ht="18.75" customHeight="1" x14ac:dyDescent="0.2">
      <c r="B16" s="263"/>
      <c r="C16" s="264"/>
      <c r="D16" s="263"/>
      <c r="E16" s="263"/>
      <c r="F16" s="309"/>
      <c r="G16" s="310"/>
    </row>
    <row r="17" spans="2:7" ht="18.75" customHeight="1" x14ac:dyDescent="0.2">
      <c r="B17" s="265"/>
      <c r="C17" s="266"/>
      <c r="D17" s="265"/>
      <c r="E17" s="265"/>
      <c r="F17" s="311"/>
      <c r="G17" s="312"/>
    </row>
    <row r="18" spans="2:7" ht="18.75" customHeight="1" x14ac:dyDescent="0.2">
      <c r="B18" s="263"/>
      <c r="C18" s="264"/>
      <c r="D18" s="263"/>
      <c r="E18" s="263"/>
      <c r="F18" s="309"/>
      <c r="G18" s="310"/>
    </row>
    <row r="19" spans="2:7" ht="18.75" customHeight="1" x14ac:dyDescent="0.2">
      <c r="B19" s="265"/>
      <c r="C19" s="266"/>
      <c r="D19" s="265"/>
      <c r="E19" s="265"/>
      <c r="F19" s="311"/>
      <c r="G19" s="312"/>
    </row>
    <row r="20" spans="2:7" ht="18.75" customHeight="1" x14ac:dyDescent="0.2">
      <c r="B20" s="263"/>
      <c r="C20" s="264"/>
      <c r="D20" s="263"/>
      <c r="E20" s="263"/>
      <c r="F20" s="309"/>
      <c r="G20" s="310"/>
    </row>
    <row r="21" spans="2:7" ht="18.75" customHeight="1" x14ac:dyDescent="0.2">
      <c r="B21" s="265"/>
      <c r="C21" s="266"/>
      <c r="D21" s="265"/>
      <c r="E21" s="265"/>
      <c r="F21" s="311"/>
      <c r="G21" s="312"/>
    </row>
    <row r="22" spans="2:7" ht="18.75" customHeight="1" x14ac:dyDescent="0.2">
      <c r="B22" s="263"/>
      <c r="C22" s="264"/>
      <c r="D22" s="263"/>
      <c r="E22" s="263"/>
      <c r="F22" s="309"/>
      <c r="G22" s="310"/>
    </row>
    <row r="23" spans="2:7" ht="18.75" customHeight="1" x14ac:dyDescent="0.2">
      <c r="B23" s="265"/>
      <c r="C23" s="266"/>
      <c r="D23" s="265"/>
      <c r="E23" s="265"/>
      <c r="F23" s="311"/>
      <c r="G23" s="312"/>
    </row>
    <row r="24" spans="2:7" ht="18.75" customHeight="1" x14ac:dyDescent="0.2">
      <c r="B24" s="263"/>
      <c r="C24" s="264"/>
      <c r="D24" s="263"/>
      <c r="E24" s="263"/>
      <c r="F24" s="309"/>
      <c r="G24" s="310"/>
    </row>
    <row r="25" spans="2:7" ht="18.75" customHeight="1" x14ac:dyDescent="0.2">
      <c r="B25" s="265"/>
      <c r="C25" s="266"/>
      <c r="D25" s="265"/>
      <c r="E25" s="265"/>
      <c r="F25" s="311"/>
      <c r="G25" s="312"/>
    </row>
    <row r="26" spans="2:7" ht="18.75" customHeight="1" x14ac:dyDescent="0.2">
      <c r="B26" s="263"/>
      <c r="C26" s="264"/>
      <c r="D26" s="263"/>
      <c r="E26" s="263"/>
      <c r="F26" s="309"/>
      <c r="G26" s="310"/>
    </row>
    <row r="27" spans="2:7" ht="18.75" customHeight="1" x14ac:dyDescent="0.2">
      <c r="B27" s="265"/>
      <c r="C27" s="266"/>
      <c r="D27" s="265"/>
      <c r="E27" s="265"/>
      <c r="F27" s="311"/>
      <c r="G27" s="312"/>
    </row>
    <row r="28" spans="2:7" ht="18.75" customHeight="1" x14ac:dyDescent="0.2">
      <c r="B28" s="263"/>
      <c r="C28" s="264"/>
      <c r="D28" s="263"/>
      <c r="E28" s="263"/>
      <c r="F28" s="309"/>
      <c r="G28" s="310"/>
    </row>
    <row r="29" spans="2:7" ht="18.75" customHeight="1" x14ac:dyDescent="0.2">
      <c r="B29" s="265"/>
      <c r="C29" s="266"/>
      <c r="D29" s="265"/>
      <c r="E29" s="265"/>
      <c r="F29" s="311"/>
      <c r="G29" s="312"/>
    </row>
    <row r="30" spans="2:7" ht="18.75" customHeight="1" x14ac:dyDescent="0.2">
      <c r="B30" s="263"/>
      <c r="C30" s="264"/>
      <c r="D30" s="263"/>
      <c r="E30" s="263"/>
      <c r="F30" s="309"/>
      <c r="G30" s="310"/>
    </row>
    <row r="31" spans="2:7" ht="18.75" customHeight="1" x14ac:dyDescent="0.2">
      <c r="B31" s="265"/>
      <c r="C31" s="266"/>
      <c r="D31" s="265"/>
      <c r="E31" s="265"/>
      <c r="F31" s="311"/>
      <c r="G31" s="312"/>
    </row>
    <row r="32" spans="2:7" ht="18.75" customHeight="1" x14ac:dyDescent="0.2">
      <c r="B32" s="263"/>
      <c r="C32" s="264"/>
      <c r="D32" s="263"/>
      <c r="E32" s="263"/>
      <c r="F32" s="309"/>
      <c r="G32" s="310"/>
    </row>
    <row r="33" spans="2:7" ht="18.75" customHeight="1" x14ac:dyDescent="0.2">
      <c r="B33" s="265"/>
      <c r="C33" s="266"/>
      <c r="D33" s="265"/>
      <c r="E33" s="265"/>
      <c r="F33" s="311"/>
      <c r="G33" s="312"/>
    </row>
    <row r="34" spans="2:7" ht="18.75" customHeight="1" x14ac:dyDescent="0.2">
      <c r="B34" s="263"/>
      <c r="C34" s="264"/>
      <c r="D34" s="263"/>
      <c r="E34" s="263"/>
      <c r="F34" s="309"/>
      <c r="G34" s="310"/>
    </row>
    <row r="35" spans="2:7" ht="18.75" customHeight="1" thickBot="1" x14ac:dyDescent="0.25">
      <c r="B35" s="267"/>
      <c r="C35" s="268"/>
      <c r="D35" s="269"/>
      <c r="E35" s="269"/>
      <c r="F35" s="316"/>
      <c r="G35" s="317"/>
    </row>
    <row r="36" spans="2:7" ht="21.75" customHeight="1" x14ac:dyDescent="0.2">
      <c r="B36" s="217" t="s">
        <v>49</v>
      </c>
      <c r="C36" s="45">
        <f>SUBTOTAL(109,'VI - APLICACAO FINANCEIRA'!$C$16:$C$35)</f>
        <v>0</v>
      </c>
      <c r="D36" s="45">
        <f>SUBTOTAL(109,'VI - APLICACAO FINANCEIRA'!$D$16:$D$35)</f>
        <v>0</v>
      </c>
      <c r="E36" s="45">
        <f>SUBTOTAL(109,'VI - APLICACAO FINANCEIRA'!$E$16:$E$35)</f>
        <v>0</v>
      </c>
      <c r="F36" s="314">
        <f ca="1">SUBTOTAL(109,'VI - APLICACAO FINANCEIRA'!$F$16:$F$36)</f>
        <v>0</v>
      </c>
      <c r="G36" s="315"/>
    </row>
    <row r="37" spans="2:7" ht="24" customHeight="1" x14ac:dyDescent="0.2">
      <c r="B37" s="288" t="s">
        <v>50</v>
      </c>
      <c r="C37" s="289"/>
      <c r="D37" s="289"/>
      <c r="E37" s="289"/>
      <c r="F37" s="289"/>
      <c r="G37" s="289"/>
    </row>
    <row r="38" spans="2:7" ht="40.5" customHeight="1" thickBot="1" x14ac:dyDescent="0.25">
      <c r="B38" s="302" t="s">
        <v>122</v>
      </c>
      <c r="C38" s="303"/>
      <c r="D38" s="303"/>
      <c r="E38" s="303"/>
      <c r="F38" s="303"/>
      <c r="G38" s="303"/>
    </row>
    <row r="39" spans="2:7" ht="23.25" customHeight="1" thickBot="1" x14ac:dyDescent="0.25">
      <c r="B39" s="300" t="s">
        <v>20</v>
      </c>
      <c r="C39" s="301"/>
      <c r="D39" s="301"/>
      <c r="E39" s="304" t="s">
        <v>17</v>
      </c>
      <c r="F39" s="304"/>
      <c r="G39" s="305"/>
    </row>
    <row r="40" spans="2:7" ht="74.25" customHeight="1" x14ac:dyDescent="0.2">
      <c r="B40" s="270"/>
      <c r="C40" s="189"/>
      <c r="D40" s="189"/>
      <c r="E40" s="25"/>
      <c r="F40" s="189"/>
      <c r="G40" s="271"/>
    </row>
    <row r="41" spans="2:7" ht="23.25" customHeight="1" x14ac:dyDescent="0.2">
      <c r="B41" s="272"/>
      <c r="C41" s="257" t="s">
        <v>56</v>
      </c>
      <c r="D41" s="25"/>
      <c r="E41" s="466" t="s">
        <v>56</v>
      </c>
      <c r="F41" s="466"/>
      <c r="G41" s="467"/>
    </row>
    <row r="42" spans="2:7" ht="18.75" customHeight="1" x14ac:dyDescent="0.2">
      <c r="B42" s="273" t="s">
        <v>51</v>
      </c>
      <c r="C42" s="14" t="str">
        <f>'DADOS DO CONVENIO'!D34</f>
        <v>XXX</v>
      </c>
      <c r="E42" s="274" t="s">
        <v>51</v>
      </c>
      <c r="F42" s="83" t="str">
        <f>'DADOS DO CONVENIO'!$D$46</f>
        <v>XXX</v>
      </c>
      <c r="G42" s="271"/>
    </row>
    <row r="43" spans="2:7" ht="18.75" customHeight="1" x14ac:dyDescent="0.2">
      <c r="B43" s="273" t="s">
        <v>52</v>
      </c>
      <c r="C43" s="14" t="str">
        <f>'DADOS DO CONVENIO'!D32</f>
        <v>Prefeito Municipal</v>
      </c>
      <c r="E43" s="274" t="s">
        <v>52</v>
      </c>
      <c r="F43" s="83" t="str">
        <f>'DADOS DO CONVENIO'!$D$44</f>
        <v>Secretario ou Assistente Social.</v>
      </c>
      <c r="G43" s="271"/>
    </row>
    <row r="44" spans="2:7" ht="18.75" customHeight="1" x14ac:dyDescent="0.2">
      <c r="B44" s="273" t="s">
        <v>53</v>
      </c>
      <c r="C44" s="14" t="str">
        <f>'DADOS DO CONVENIO'!D36</f>
        <v>(DD)-xxxx-xxxx</v>
      </c>
      <c r="E44" s="274" t="s">
        <v>53</v>
      </c>
      <c r="F44" s="83" t="str">
        <f>'DADOS DO CONVENIO'!$D$48</f>
        <v>(DD)-xxxx-xxxx</v>
      </c>
      <c r="G44" s="271"/>
    </row>
    <row r="45" spans="2:7" ht="18.75" customHeight="1" x14ac:dyDescent="0.2">
      <c r="B45" s="273" t="s">
        <v>54</v>
      </c>
      <c r="C45" s="14" t="str">
        <f>'DADOS DO CONVENIO'!D38</f>
        <v>Insira o e-mail</v>
      </c>
      <c r="E45" s="274" t="s">
        <v>54</v>
      </c>
      <c r="F45" s="83" t="str">
        <f>'DADOS DO CONVENIO'!$D$50</f>
        <v>Insira o e-mail</v>
      </c>
      <c r="G45" s="271"/>
    </row>
    <row r="46" spans="2:7" ht="18.75" customHeight="1" x14ac:dyDescent="0.2">
      <c r="B46" s="273" t="s">
        <v>55</v>
      </c>
      <c r="C46" s="66"/>
      <c r="E46" s="274" t="s">
        <v>55</v>
      </c>
      <c r="F46" s="66"/>
      <c r="G46" s="271"/>
    </row>
    <row r="47" spans="2:7" ht="13.5" customHeight="1" thickBot="1" x14ac:dyDescent="0.25">
      <c r="B47" s="272"/>
      <c r="C47" s="147"/>
      <c r="D47" s="275"/>
      <c r="E47" s="32"/>
      <c r="F47" s="32"/>
      <c r="G47" s="271"/>
    </row>
    <row r="48" spans="2:7" ht="24.75" customHeight="1" x14ac:dyDescent="0.2">
      <c r="B48" s="306" t="s">
        <v>16</v>
      </c>
      <c r="C48" s="307"/>
      <c r="D48" s="307"/>
      <c r="E48" s="307"/>
      <c r="F48" s="307"/>
      <c r="G48" s="308"/>
    </row>
    <row r="49" spans="2:7" ht="18.75" customHeight="1" x14ac:dyDescent="0.2">
      <c r="B49" s="273" t="s">
        <v>51</v>
      </c>
      <c r="C49" s="14" t="str">
        <f>'DADOS DO CONVENIO'!D58</f>
        <v>XXX</v>
      </c>
      <c r="G49" s="271"/>
    </row>
    <row r="50" spans="2:7" ht="18.75" customHeight="1" x14ac:dyDescent="0.2">
      <c r="B50" s="273" t="s">
        <v>52</v>
      </c>
      <c r="C50" s="14" t="str">
        <f>'DADOS DO CONVENIO'!D56</f>
        <v>Contador</v>
      </c>
      <c r="G50" s="271"/>
    </row>
    <row r="51" spans="2:7" ht="18.75" customHeight="1" x14ac:dyDescent="0.2">
      <c r="B51" s="273" t="s">
        <v>53</v>
      </c>
      <c r="C51" s="14" t="str">
        <f>'DADOS DO CONVENIO'!D62</f>
        <v>(DD)-xxxx-xxxx</v>
      </c>
      <c r="E51" s="276"/>
      <c r="F51" s="276"/>
      <c r="G51" s="271"/>
    </row>
    <row r="52" spans="2:7" ht="18.75" customHeight="1" x14ac:dyDescent="0.2">
      <c r="B52" s="273" t="s">
        <v>54</v>
      </c>
      <c r="C52" s="14" t="str">
        <f>'DADOS DO CONVENIO'!D64</f>
        <v>Insira o e-mail</v>
      </c>
      <c r="F52" s="182" t="s">
        <v>56</v>
      </c>
      <c r="G52" s="271"/>
    </row>
    <row r="53" spans="2:7" ht="30" customHeight="1" thickBot="1" x14ac:dyDescent="0.25">
      <c r="B53" s="184" t="s">
        <v>68</v>
      </c>
      <c r="C53" s="185"/>
      <c r="D53" s="188"/>
      <c r="E53" s="187" t="s">
        <v>75</v>
      </c>
      <c r="F53" s="188" t="str">
        <f>'DADOS DO CONVENIO'!D60</f>
        <v>xxxxxxxxxxx</v>
      </c>
      <c r="G53" s="277"/>
    </row>
    <row r="54" spans="2:7" ht="18.75" customHeight="1" x14ac:dyDescent="0.2"/>
  </sheetData>
  <mergeCells count="30">
    <mergeCell ref="E41:G41"/>
    <mergeCell ref="B48:G48"/>
    <mergeCell ref="F32:G32"/>
    <mergeCell ref="F14:G14"/>
    <mergeCell ref="F24:G24"/>
    <mergeCell ref="F25:G25"/>
    <mergeCell ref="F26:G26"/>
    <mergeCell ref="F27:G27"/>
    <mergeCell ref="F16:G16"/>
    <mergeCell ref="F36:G36"/>
    <mergeCell ref="F35:G35"/>
    <mergeCell ref="F33:G33"/>
    <mergeCell ref="F34:G34"/>
    <mergeCell ref="F17:G17"/>
    <mergeCell ref="F18:G18"/>
    <mergeCell ref="F19:G19"/>
    <mergeCell ref="B2:B5"/>
    <mergeCell ref="B39:D39"/>
    <mergeCell ref="B37:G37"/>
    <mergeCell ref="B38:G38"/>
    <mergeCell ref="E39:G39"/>
    <mergeCell ref="F7:G7"/>
    <mergeCell ref="F20:G20"/>
    <mergeCell ref="F21:G21"/>
    <mergeCell ref="F22:G22"/>
    <mergeCell ref="F23:G23"/>
    <mergeCell ref="F28:G28"/>
    <mergeCell ref="F29:G29"/>
    <mergeCell ref="F30:G30"/>
    <mergeCell ref="F31:G31"/>
  </mergeCells>
  <phoneticPr fontId="9" type="noConversion"/>
  <dataValidations count="2">
    <dataValidation operator="equal" allowBlank="1" showErrorMessage="1" sqref="C2" xr:uid="{9A828646-192B-4A17-BCE8-B13CFD0D5AFD}"/>
    <dataValidation operator="equal" allowBlank="1" showErrorMessage="1" sqref="C3" xr:uid="{E1E4CD05-2F22-4605-93AB-940EC1B2484E}">
      <formula1>0</formula1>
      <formula2>0</formula2>
    </dataValidation>
  </dataValidations>
  <pageMargins left="0.511811024" right="0.511811024" top="0.78740157499999996" bottom="0.78740157499999996" header="0.31496062000000002" footer="0.31496062000000002"/>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748D1-A124-484B-850A-D9C63D3C248F}">
  <dimension ref="A1:AC66"/>
  <sheetViews>
    <sheetView showGridLines="0" zoomScaleNormal="100" zoomScaleSheetLayoutView="29" zoomScalePageLayoutView="37" workbookViewId="0">
      <selection activeCell="C4" sqref="C4:K4"/>
    </sheetView>
  </sheetViews>
  <sheetFormatPr defaultRowHeight="14.25" x14ac:dyDescent="0.2"/>
  <cols>
    <col min="1" max="1" width="8.88671875" style="247" customWidth="1"/>
    <col min="2" max="2" width="8.88671875" style="279" customWidth="1"/>
    <col min="3" max="12" width="8.88671875" customWidth="1"/>
    <col min="13" max="14" width="16.77734375" customWidth="1"/>
    <col min="15" max="15" width="96.5546875" customWidth="1"/>
    <col min="16" max="16" width="17.5546875" bestFit="1" customWidth="1"/>
    <col min="17" max="17" width="16.77734375" customWidth="1"/>
    <col min="18" max="18" width="3" customWidth="1"/>
    <col min="19" max="20" width="13.77734375" customWidth="1"/>
    <col min="21" max="21" width="17" customWidth="1"/>
    <col min="22" max="23" width="16.77734375" customWidth="1"/>
    <col min="24" max="24" width="17.109375" customWidth="1"/>
  </cols>
  <sheetData>
    <row r="1" spans="1:26" ht="14.25" customHeight="1" x14ac:dyDescent="0.2">
      <c r="A1" s="339" t="s">
        <v>200</v>
      </c>
      <c r="B1" s="278"/>
    </row>
    <row r="2" spans="1:26" ht="18" customHeight="1" x14ac:dyDescent="0.2">
      <c r="A2" s="339"/>
      <c r="B2" s="278"/>
      <c r="C2" s="393" t="s">
        <v>128</v>
      </c>
      <c r="D2" s="393"/>
      <c r="E2" s="393"/>
      <c r="F2" s="393"/>
      <c r="G2" s="393"/>
      <c r="H2" s="393"/>
      <c r="I2" s="393"/>
      <c r="J2" s="393"/>
      <c r="K2" s="393"/>
      <c r="N2" s="16" t="s">
        <v>6</v>
      </c>
      <c r="O2" s="19"/>
      <c r="P2" s="19"/>
      <c r="Q2" s="19"/>
      <c r="R2" s="16"/>
      <c r="S2" s="16"/>
    </row>
    <row r="3" spans="1:26" ht="18" customHeight="1" x14ac:dyDescent="0.2">
      <c r="A3" s="339"/>
      <c r="B3" s="278"/>
      <c r="C3" s="393"/>
      <c r="D3" s="393"/>
      <c r="E3" s="393"/>
      <c r="F3" s="393"/>
      <c r="G3" s="393"/>
      <c r="H3" s="393"/>
      <c r="I3" s="393"/>
      <c r="J3" s="393"/>
      <c r="K3" s="393"/>
      <c r="N3" s="1" t="s">
        <v>5</v>
      </c>
      <c r="O3" s="18"/>
      <c r="P3" s="18"/>
      <c r="Q3" s="18"/>
      <c r="R3" s="1"/>
      <c r="S3" s="1"/>
    </row>
    <row r="4" spans="1:26" ht="18" customHeight="1" thickBot="1" x14ac:dyDescent="0.25">
      <c r="A4" s="339"/>
      <c r="B4" s="278"/>
      <c r="C4" s="283"/>
      <c r="D4" s="283"/>
      <c r="E4" s="283"/>
      <c r="F4" s="283"/>
      <c r="G4" s="283"/>
      <c r="H4" s="283"/>
      <c r="I4" s="283"/>
      <c r="J4" s="283"/>
      <c r="K4" s="283"/>
      <c r="N4" s="1" t="s">
        <v>58</v>
      </c>
      <c r="O4" s="18"/>
      <c r="P4" s="18"/>
      <c r="Q4" s="18"/>
      <c r="R4" s="1"/>
      <c r="S4" s="1"/>
    </row>
    <row r="5" spans="1:26" ht="6.75" customHeight="1" x14ac:dyDescent="0.2">
      <c r="A5" s="339"/>
      <c r="B5" s="278"/>
      <c r="C5" s="394" t="s">
        <v>139</v>
      </c>
      <c r="D5" s="395"/>
      <c r="E5" s="395"/>
      <c r="F5" s="395"/>
      <c r="G5" s="395"/>
      <c r="H5" s="395"/>
      <c r="I5" s="395"/>
      <c r="J5" s="395"/>
      <c r="K5" s="396"/>
      <c r="N5" s="70"/>
      <c r="O5" s="7"/>
      <c r="P5" s="7"/>
      <c r="Q5" s="7"/>
      <c r="R5" s="7"/>
      <c r="S5" s="7"/>
      <c r="T5" s="7"/>
      <c r="U5" s="7"/>
      <c r="V5" s="7"/>
      <c r="W5" s="7"/>
      <c r="X5" s="7"/>
    </row>
    <row r="6" spans="1:26" ht="24" customHeight="1" thickBot="1" x14ac:dyDescent="0.25">
      <c r="A6" s="339"/>
      <c r="B6" s="278"/>
      <c r="C6" s="397"/>
      <c r="D6" s="398"/>
      <c r="E6" s="398"/>
      <c r="F6" s="398"/>
      <c r="G6" s="398"/>
      <c r="H6" s="398"/>
      <c r="I6" s="398"/>
      <c r="J6" s="398"/>
      <c r="K6" s="399"/>
      <c r="N6" s="71" t="s">
        <v>45</v>
      </c>
      <c r="O6" s="17"/>
    </row>
    <row r="7" spans="1:26" ht="20.25" customHeight="1" thickBot="1" x14ac:dyDescent="0.25">
      <c r="A7" s="339"/>
      <c r="B7" s="278"/>
      <c r="C7" s="20"/>
      <c r="D7" s="20"/>
      <c r="E7" s="20"/>
      <c r="F7" s="20"/>
      <c r="G7" s="20"/>
      <c r="H7" s="20"/>
      <c r="I7" s="20"/>
      <c r="J7" s="20"/>
      <c r="K7" s="20"/>
      <c r="N7" s="72" t="s">
        <v>48</v>
      </c>
      <c r="O7" s="164" t="str">
        <f>'DADOS DO CONVENIO'!D4</f>
        <v>PREFEITURA MUNICIPAL DE XXX</v>
      </c>
      <c r="P7" s="46"/>
      <c r="Q7" s="46"/>
      <c r="R7" s="34"/>
      <c r="S7" s="34"/>
      <c r="W7" s="56" t="s">
        <v>74</v>
      </c>
      <c r="Z7" s="33"/>
    </row>
    <row r="8" spans="1:26" ht="20.25" customHeight="1" x14ac:dyDescent="0.25">
      <c r="A8" s="339"/>
      <c r="B8" s="278"/>
      <c r="C8" s="385" t="s">
        <v>48</v>
      </c>
      <c r="D8" s="386"/>
      <c r="E8" s="400" t="s">
        <v>141</v>
      </c>
      <c r="F8" s="400"/>
      <c r="G8" s="400"/>
      <c r="H8" s="400"/>
      <c r="I8" s="400"/>
      <c r="J8" s="400"/>
      <c r="K8" s="401"/>
      <c r="N8" s="72" t="s">
        <v>57</v>
      </c>
      <c r="O8" s="165" t="str">
        <f>'DADOS DO CONVENIO'!D8</f>
        <v>XXXX/XX</v>
      </c>
      <c r="P8" s="34"/>
      <c r="V8" s="47">
        <f>'DADOS DO CONVENIO'!D18</f>
        <v>45658</v>
      </c>
      <c r="W8" s="15" t="s">
        <v>77</v>
      </c>
      <c r="X8" s="57">
        <f>'DADOS DO CONVENIO'!D20</f>
        <v>46023</v>
      </c>
    </row>
    <row r="9" spans="1:26" ht="7.5" customHeight="1" thickBot="1" x14ac:dyDescent="0.25">
      <c r="A9" s="339"/>
      <c r="B9" s="278"/>
      <c r="C9" s="387"/>
      <c r="D9" s="388"/>
      <c r="E9" s="402"/>
      <c r="F9" s="402"/>
      <c r="G9" s="402"/>
      <c r="H9" s="402"/>
      <c r="I9" s="402"/>
      <c r="J9" s="402"/>
      <c r="K9" s="403"/>
    </row>
    <row r="10" spans="1:26" ht="39" customHeight="1" thickBot="1" x14ac:dyDescent="0.25">
      <c r="A10" s="339"/>
      <c r="B10" s="278"/>
      <c r="C10" s="387" t="s">
        <v>57</v>
      </c>
      <c r="D10" s="388"/>
      <c r="E10" s="402"/>
      <c r="F10" s="402"/>
      <c r="G10" s="402"/>
      <c r="H10" s="402"/>
      <c r="I10" s="402"/>
      <c r="J10" s="402"/>
      <c r="K10" s="403"/>
      <c r="M10" s="8" t="s">
        <v>47</v>
      </c>
      <c r="N10" s="13" t="s">
        <v>46</v>
      </c>
      <c r="O10" s="11" t="s">
        <v>37</v>
      </c>
      <c r="P10" s="12" t="s">
        <v>38</v>
      </c>
      <c r="Q10" s="13" t="s">
        <v>44</v>
      </c>
      <c r="R10" s="284" t="s">
        <v>43</v>
      </c>
      <c r="S10" s="285"/>
      <c r="T10" s="13" t="s">
        <v>42</v>
      </c>
      <c r="U10" s="8" t="s">
        <v>41</v>
      </c>
      <c r="V10" s="13" t="s">
        <v>40</v>
      </c>
      <c r="W10" s="9" t="s">
        <v>123</v>
      </c>
      <c r="X10" s="12" t="s">
        <v>39</v>
      </c>
    </row>
    <row r="11" spans="1:26" ht="15.75" hidden="1" customHeight="1" thickBot="1" x14ac:dyDescent="0.25">
      <c r="A11" s="339"/>
      <c r="B11" s="278"/>
      <c r="C11" s="234" t="s">
        <v>59</v>
      </c>
      <c r="D11" s="235"/>
      <c r="E11" s="402"/>
      <c r="F11" s="402"/>
      <c r="G11" s="402"/>
      <c r="H11" s="402"/>
      <c r="I11" s="402"/>
      <c r="J11" s="402"/>
      <c r="K11" s="403"/>
      <c r="M11" s="3" t="s">
        <v>25</v>
      </c>
      <c r="N11" t="s">
        <v>26</v>
      </c>
      <c r="O11" s="3" t="s">
        <v>27</v>
      </c>
      <c r="P11" s="4" t="s">
        <v>28</v>
      </c>
      <c r="Q11" t="s">
        <v>29</v>
      </c>
      <c r="R11" s="3" t="s">
        <v>30</v>
      </c>
      <c r="S11" s="4" t="s">
        <v>31</v>
      </c>
      <c r="T11" t="s">
        <v>32</v>
      </c>
      <c r="U11" s="3" t="s">
        <v>33</v>
      </c>
      <c r="V11" t="s">
        <v>34</v>
      </c>
      <c r="W11" s="4" t="s">
        <v>35</v>
      </c>
      <c r="X11" s="4" t="s">
        <v>36</v>
      </c>
    </row>
    <row r="12" spans="1:26" ht="18.75" customHeight="1" thickBot="1" x14ac:dyDescent="0.25">
      <c r="A12" s="339"/>
      <c r="B12" s="278"/>
      <c r="C12" s="406" t="s">
        <v>59</v>
      </c>
      <c r="D12" s="407"/>
      <c r="E12" s="404"/>
      <c r="F12" s="404"/>
      <c r="G12" s="404"/>
      <c r="H12" s="404"/>
      <c r="I12" s="404"/>
      <c r="J12" s="404"/>
      <c r="K12" s="405"/>
      <c r="M12" s="241" t="s">
        <v>124</v>
      </c>
      <c r="N12" s="198">
        <v>1</v>
      </c>
      <c r="O12" s="197" t="s">
        <v>184</v>
      </c>
      <c r="P12" s="198" t="s">
        <v>186</v>
      </c>
      <c r="Q12" s="199" t="s">
        <v>189</v>
      </c>
      <c r="R12" s="200" t="s">
        <v>192</v>
      </c>
      <c r="S12" s="244" t="s">
        <v>193</v>
      </c>
      <c r="T12" s="244" t="s">
        <v>193</v>
      </c>
      <c r="U12" s="246">
        <v>45383</v>
      </c>
      <c r="V12" s="200">
        <v>95302</v>
      </c>
      <c r="W12" s="246">
        <v>45387</v>
      </c>
      <c r="X12" s="238">
        <v>89.35</v>
      </c>
    </row>
    <row r="13" spans="1:26" ht="18.75" customHeight="1" thickBot="1" x14ac:dyDescent="0.25">
      <c r="A13" s="339"/>
      <c r="B13" s="278"/>
      <c r="C13" s="232"/>
      <c r="D13" s="232"/>
      <c r="E13" s="233"/>
      <c r="F13" s="233"/>
      <c r="G13" s="233"/>
      <c r="H13" s="233"/>
      <c r="I13" s="233"/>
      <c r="J13" s="233"/>
      <c r="K13" s="233"/>
      <c r="M13" s="242" t="s">
        <v>125</v>
      </c>
      <c r="N13" s="61">
        <v>2</v>
      </c>
      <c r="O13" s="59" t="s">
        <v>184</v>
      </c>
      <c r="P13" s="61" t="s">
        <v>187</v>
      </c>
      <c r="Q13" s="62" t="s">
        <v>190</v>
      </c>
      <c r="R13" s="63" t="s">
        <v>192</v>
      </c>
      <c r="S13" s="245" t="s">
        <v>194</v>
      </c>
      <c r="T13" s="245" t="s">
        <v>194</v>
      </c>
      <c r="U13" s="246">
        <v>45384</v>
      </c>
      <c r="V13" s="63">
        <v>95302</v>
      </c>
      <c r="W13" s="246">
        <v>45388</v>
      </c>
      <c r="X13" s="239">
        <v>1460.65</v>
      </c>
    </row>
    <row r="14" spans="1:26" ht="18.75" customHeight="1" x14ac:dyDescent="0.2">
      <c r="A14" s="339"/>
      <c r="B14" s="278"/>
      <c r="C14" s="385" t="s">
        <v>47</v>
      </c>
      <c r="D14" s="386"/>
      <c r="E14" s="379" t="s">
        <v>162</v>
      </c>
      <c r="F14" s="379"/>
      <c r="G14" s="379"/>
      <c r="H14" s="379"/>
      <c r="I14" s="379"/>
      <c r="J14" s="379"/>
      <c r="K14" s="380"/>
      <c r="M14" s="241" t="s">
        <v>183</v>
      </c>
      <c r="N14" s="204">
        <v>3</v>
      </c>
      <c r="O14" s="201" t="s">
        <v>185</v>
      </c>
      <c r="P14" s="204" t="s">
        <v>188</v>
      </c>
      <c r="Q14" s="199" t="s">
        <v>191</v>
      </c>
      <c r="R14" s="200" t="s">
        <v>192</v>
      </c>
      <c r="S14" s="244" t="s">
        <v>195</v>
      </c>
      <c r="T14" s="244" t="s">
        <v>195</v>
      </c>
      <c r="U14" s="246">
        <v>45385</v>
      </c>
      <c r="V14" s="200">
        <v>787965</v>
      </c>
      <c r="W14" s="246">
        <v>45389</v>
      </c>
      <c r="X14" s="240">
        <v>95</v>
      </c>
    </row>
    <row r="15" spans="1:26" ht="18.75" customHeight="1" x14ac:dyDescent="0.2">
      <c r="A15" s="339"/>
      <c r="B15" s="278"/>
      <c r="C15" s="387"/>
      <c r="D15" s="388"/>
      <c r="E15" s="381" t="s">
        <v>163</v>
      </c>
      <c r="F15" s="381"/>
      <c r="G15" s="381"/>
      <c r="H15" s="381"/>
      <c r="I15" s="381"/>
      <c r="J15" s="381"/>
      <c r="K15" s="382"/>
      <c r="M15" s="242"/>
      <c r="N15" s="61"/>
      <c r="O15" s="59"/>
      <c r="P15" s="61"/>
      <c r="Q15" s="62"/>
      <c r="R15" s="63"/>
      <c r="S15" s="63"/>
      <c r="T15" s="63"/>
      <c r="U15" s="60"/>
      <c r="V15" s="63"/>
      <c r="W15" s="60"/>
      <c r="X15" s="239"/>
    </row>
    <row r="16" spans="1:26" ht="18.75" customHeight="1" x14ac:dyDescent="0.2">
      <c r="A16" s="339"/>
      <c r="B16" s="278"/>
      <c r="C16" s="387"/>
      <c r="D16" s="388"/>
      <c r="E16" s="383" t="s">
        <v>164</v>
      </c>
      <c r="F16" s="383"/>
      <c r="G16" s="383"/>
      <c r="H16" s="383"/>
      <c r="I16" s="383"/>
      <c r="J16" s="383"/>
      <c r="K16" s="384"/>
      <c r="M16" s="241"/>
      <c r="N16" s="204"/>
      <c r="O16" s="201"/>
      <c r="P16" s="204"/>
      <c r="Q16" s="199"/>
      <c r="R16" s="200"/>
      <c r="S16" s="200"/>
      <c r="T16" s="200"/>
      <c r="U16" s="201"/>
      <c r="V16" s="200"/>
      <c r="W16" s="202"/>
      <c r="X16" s="240"/>
    </row>
    <row r="17" spans="1:24" ht="18.75" customHeight="1" x14ac:dyDescent="0.2">
      <c r="A17" s="339"/>
      <c r="B17" s="278"/>
      <c r="C17" s="387"/>
      <c r="D17" s="388"/>
      <c r="E17" s="381" t="s">
        <v>161</v>
      </c>
      <c r="F17" s="381"/>
      <c r="G17" s="381"/>
      <c r="H17" s="381"/>
      <c r="I17" s="381"/>
      <c r="J17" s="381"/>
      <c r="K17" s="382"/>
      <c r="M17" s="242"/>
      <c r="N17" s="61"/>
      <c r="O17" s="59"/>
      <c r="P17" s="61"/>
      <c r="Q17" s="62"/>
      <c r="R17" s="63"/>
      <c r="S17" s="63"/>
      <c r="T17" s="63"/>
      <c r="U17" s="59"/>
      <c r="V17" s="63"/>
      <c r="W17" s="60"/>
      <c r="X17" s="239"/>
    </row>
    <row r="18" spans="1:24" ht="18.75" customHeight="1" x14ac:dyDescent="0.2">
      <c r="A18" s="339"/>
      <c r="B18" s="278"/>
      <c r="C18" s="391" t="s">
        <v>46</v>
      </c>
      <c r="D18" s="392"/>
      <c r="E18" s="358" t="s">
        <v>165</v>
      </c>
      <c r="F18" s="358"/>
      <c r="G18" s="358"/>
      <c r="H18" s="358"/>
      <c r="I18" s="358"/>
      <c r="J18" s="358"/>
      <c r="K18" s="359"/>
      <c r="M18" s="241"/>
      <c r="N18" s="204"/>
      <c r="O18" s="201"/>
      <c r="P18" s="204"/>
      <c r="Q18" s="199"/>
      <c r="R18" s="200"/>
      <c r="S18" s="200"/>
      <c r="T18" s="200"/>
      <c r="U18" s="201"/>
      <c r="V18" s="200"/>
      <c r="W18" s="202"/>
      <c r="X18" s="240"/>
    </row>
    <row r="19" spans="1:24" ht="18.75" customHeight="1" x14ac:dyDescent="0.2">
      <c r="A19" s="339"/>
      <c r="B19" s="278"/>
      <c r="C19" s="389" t="s">
        <v>37</v>
      </c>
      <c r="D19" s="390"/>
      <c r="E19" s="356" t="s">
        <v>166</v>
      </c>
      <c r="F19" s="356"/>
      <c r="G19" s="356"/>
      <c r="H19" s="356"/>
      <c r="I19" s="356"/>
      <c r="J19" s="356"/>
      <c r="K19" s="357"/>
      <c r="M19" s="242"/>
      <c r="N19" s="61"/>
      <c r="O19" s="59"/>
      <c r="P19" s="61"/>
      <c r="Q19" s="62"/>
      <c r="R19" s="63"/>
      <c r="S19" s="63"/>
      <c r="T19" s="63"/>
      <c r="U19" s="59"/>
      <c r="V19" s="63"/>
      <c r="W19" s="60"/>
      <c r="X19" s="239"/>
    </row>
    <row r="20" spans="1:24" ht="18.75" customHeight="1" x14ac:dyDescent="0.2">
      <c r="A20" s="339"/>
      <c r="B20" s="278"/>
      <c r="C20" s="391" t="s">
        <v>38</v>
      </c>
      <c r="D20" s="392"/>
      <c r="E20" s="358" t="s">
        <v>167</v>
      </c>
      <c r="F20" s="358"/>
      <c r="G20" s="358"/>
      <c r="H20" s="358"/>
      <c r="I20" s="358"/>
      <c r="J20" s="358"/>
      <c r="K20" s="359"/>
      <c r="M20" s="241"/>
      <c r="N20" s="204"/>
      <c r="O20" s="201"/>
      <c r="P20" s="204"/>
      <c r="Q20" s="199"/>
      <c r="R20" s="200"/>
      <c r="S20" s="200"/>
      <c r="T20" s="200"/>
      <c r="U20" s="201"/>
      <c r="V20" s="200"/>
      <c r="W20" s="202"/>
      <c r="X20" s="240"/>
    </row>
    <row r="21" spans="1:24" ht="18.75" customHeight="1" x14ac:dyDescent="0.2">
      <c r="A21" s="339"/>
      <c r="B21" s="278"/>
      <c r="C21" s="360" t="s">
        <v>44</v>
      </c>
      <c r="D21" s="361"/>
      <c r="E21" s="366" t="s">
        <v>168</v>
      </c>
      <c r="F21" s="366"/>
      <c r="G21" s="366"/>
      <c r="H21" s="366"/>
      <c r="I21" s="366"/>
      <c r="J21" s="366"/>
      <c r="K21" s="367"/>
      <c r="M21" s="242"/>
      <c r="N21" s="61"/>
      <c r="O21" s="59"/>
      <c r="P21" s="61"/>
      <c r="Q21" s="62"/>
      <c r="R21" s="63"/>
      <c r="S21" s="63"/>
      <c r="T21" s="63"/>
      <c r="U21" s="59"/>
      <c r="V21" s="63"/>
      <c r="W21" s="60"/>
      <c r="X21" s="239"/>
    </row>
    <row r="22" spans="1:24" ht="18.75" customHeight="1" x14ac:dyDescent="0.2">
      <c r="A22" s="339"/>
      <c r="B22" s="278"/>
      <c r="C22" s="360"/>
      <c r="D22" s="361"/>
      <c r="E22" s="366"/>
      <c r="F22" s="366"/>
      <c r="G22" s="366"/>
      <c r="H22" s="366"/>
      <c r="I22" s="366"/>
      <c r="J22" s="366"/>
      <c r="K22" s="367"/>
      <c r="M22" s="241"/>
      <c r="N22" s="204"/>
      <c r="O22" s="201"/>
      <c r="P22" s="204"/>
      <c r="Q22" s="199"/>
      <c r="R22" s="200"/>
      <c r="S22" s="200"/>
      <c r="T22" s="200"/>
      <c r="U22" s="201"/>
      <c r="V22" s="200"/>
      <c r="W22" s="202"/>
      <c r="X22" s="240"/>
    </row>
    <row r="23" spans="1:24" ht="18.75" customHeight="1" thickBot="1" x14ac:dyDescent="0.25">
      <c r="A23" s="339"/>
      <c r="B23" s="278"/>
      <c r="C23" s="360"/>
      <c r="D23" s="361"/>
      <c r="E23" s="366"/>
      <c r="F23" s="366"/>
      <c r="G23" s="366"/>
      <c r="H23" s="366"/>
      <c r="I23" s="366"/>
      <c r="J23" s="366"/>
      <c r="K23" s="367"/>
      <c r="M23" s="242"/>
      <c r="N23" s="61"/>
      <c r="O23" s="59"/>
      <c r="P23" s="61"/>
      <c r="Q23" s="62"/>
      <c r="R23" s="63"/>
      <c r="S23" s="63"/>
      <c r="T23" s="63"/>
      <c r="U23" s="59"/>
      <c r="V23" s="63"/>
      <c r="W23" s="60"/>
      <c r="X23" s="239"/>
    </row>
    <row r="24" spans="1:24" ht="18.75" customHeight="1" x14ac:dyDescent="0.2">
      <c r="A24" s="339"/>
      <c r="B24" s="278"/>
      <c r="C24" s="362" t="s">
        <v>179</v>
      </c>
      <c r="D24" s="363"/>
      <c r="E24" s="368" t="s">
        <v>174</v>
      </c>
      <c r="F24" s="368"/>
      <c r="G24" s="368"/>
      <c r="H24" s="368"/>
      <c r="I24" s="368"/>
      <c r="J24" s="368"/>
      <c r="K24" s="369"/>
      <c r="M24" s="241"/>
      <c r="N24" s="204"/>
      <c r="O24" s="201"/>
      <c r="P24" s="204"/>
      <c r="Q24" s="199"/>
      <c r="R24" s="200"/>
      <c r="S24" s="200"/>
      <c r="T24" s="200"/>
      <c r="U24" s="201"/>
      <c r="V24" s="200"/>
      <c r="W24" s="202"/>
      <c r="X24" s="240"/>
    </row>
    <row r="25" spans="1:24" ht="18.75" customHeight="1" x14ac:dyDescent="0.2">
      <c r="A25" s="339"/>
      <c r="B25" s="278"/>
      <c r="C25" s="343"/>
      <c r="D25" s="344"/>
      <c r="E25" s="349"/>
      <c r="F25" s="349"/>
      <c r="G25" s="349"/>
      <c r="H25" s="349"/>
      <c r="I25" s="349"/>
      <c r="J25" s="349"/>
      <c r="K25" s="350"/>
      <c r="M25" s="242"/>
      <c r="N25" s="61"/>
      <c r="O25" s="59"/>
      <c r="P25" s="61"/>
      <c r="Q25" s="62"/>
      <c r="R25" s="63"/>
      <c r="S25" s="63"/>
      <c r="T25" s="63"/>
      <c r="U25" s="59"/>
      <c r="V25" s="63"/>
      <c r="W25" s="60"/>
      <c r="X25" s="239"/>
    </row>
    <row r="26" spans="1:24" ht="18.75" customHeight="1" x14ac:dyDescent="0.2">
      <c r="A26" s="339"/>
      <c r="B26" s="278"/>
      <c r="C26" s="343"/>
      <c r="D26" s="344"/>
      <c r="E26" s="366" t="s">
        <v>170</v>
      </c>
      <c r="F26" s="366"/>
      <c r="G26" s="332" t="s">
        <v>176</v>
      </c>
      <c r="H26" s="332"/>
      <c r="I26" s="332"/>
      <c r="J26" s="370" t="s">
        <v>173</v>
      </c>
      <c r="K26" s="371"/>
      <c r="M26" s="241"/>
      <c r="N26" s="204"/>
      <c r="O26" s="201"/>
      <c r="P26" s="204"/>
      <c r="Q26" s="199"/>
      <c r="R26" s="200"/>
      <c r="S26" s="200"/>
      <c r="T26" s="200"/>
      <c r="U26" s="201"/>
      <c r="V26" s="200"/>
      <c r="W26" s="202"/>
      <c r="X26" s="240"/>
    </row>
    <row r="27" spans="1:24" ht="18.75" customHeight="1" x14ac:dyDescent="0.2">
      <c r="A27" s="339"/>
      <c r="B27" s="278"/>
      <c r="C27" s="343"/>
      <c r="D27" s="344"/>
      <c r="E27" s="349" t="s">
        <v>171</v>
      </c>
      <c r="F27" s="349"/>
      <c r="G27" s="331" t="s">
        <v>172</v>
      </c>
      <c r="H27" s="331"/>
      <c r="I27" s="331"/>
      <c r="J27" s="215"/>
      <c r="K27" s="243"/>
      <c r="M27" s="242"/>
      <c r="N27" s="61"/>
      <c r="O27" s="59"/>
      <c r="P27" s="61"/>
      <c r="Q27" s="62"/>
      <c r="R27" s="63"/>
      <c r="S27" s="63"/>
      <c r="T27" s="63"/>
      <c r="U27" s="59"/>
      <c r="V27" s="63"/>
      <c r="W27" s="60"/>
      <c r="X27" s="239"/>
    </row>
    <row r="28" spans="1:24" ht="18.75" customHeight="1" thickBot="1" x14ac:dyDescent="0.25">
      <c r="A28" s="339"/>
      <c r="B28" s="278"/>
      <c r="C28" s="364"/>
      <c r="D28" s="365"/>
      <c r="E28" s="378" t="s">
        <v>175</v>
      </c>
      <c r="F28" s="378"/>
      <c r="G28" s="378"/>
      <c r="H28" s="353" t="s">
        <v>169</v>
      </c>
      <c r="I28" s="353"/>
      <c r="J28" s="186"/>
      <c r="K28" s="179"/>
      <c r="M28" s="241"/>
      <c r="N28" s="204"/>
      <c r="O28" s="201"/>
      <c r="P28" s="204"/>
      <c r="Q28" s="199"/>
      <c r="R28" s="200"/>
      <c r="S28" s="200"/>
      <c r="T28" s="200"/>
      <c r="U28" s="201"/>
      <c r="V28" s="200"/>
      <c r="W28" s="202"/>
      <c r="X28" s="240"/>
    </row>
    <row r="29" spans="1:24" ht="18.75" customHeight="1" x14ac:dyDescent="0.2">
      <c r="A29" s="339"/>
      <c r="B29" s="278"/>
      <c r="C29" s="354" t="s">
        <v>42</v>
      </c>
      <c r="D29" s="355"/>
      <c r="E29" s="376" t="s">
        <v>182</v>
      </c>
      <c r="F29" s="376"/>
      <c r="G29" s="376"/>
      <c r="H29" s="376"/>
      <c r="I29" s="376"/>
      <c r="J29" s="376"/>
      <c r="K29" s="377"/>
      <c r="M29" s="242"/>
      <c r="N29" s="61"/>
      <c r="O29" s="59"/>
      <c r="P29" s="61"/>
      <c r="Q29" s="62"/>
      <c r="R29" s="63"/>
      <c r="S29" s="63"/>
      <c r="T29" s="63"/>
      <c r="U29" s="59"/>
      <c r="V29" s="63"/>
      <c r="W29" s="60"/>
      <c r="X29" s="239"/>
    </row>
    <row r="30" spans="1:24" ht="18.75" customHeight="1" x14ac:dyDescent="0.2">
      <c r="A30" s="339"/>
      <c r="B30" s="278"/>
      <c r="C30" s="354"/>
      <c r="D30" s="355"/>
      <c r="E30" s="376"/>
      <c r="F30" s="376"/>
      <c r="G30" s="376"/>
      <c r="H30" s="376"/>
      <c r="I30" s="376"/>
      <c r="J30" s="376"/>
      <c r="K30" s="377"/>
      <c r="M30" s="241"/>
      <c r="N30" s="204"/>
      <c r="O30" s="201"/>
      <c r="P30" s="204"/>
      <c r="Q30" s="199"/>
      <c r="R30" s="200"/>
      <c r="S30" s="200"/>
      <c r="T30" s="200"/>
      <c r="U30" s="201"/>
      <c r="V30" s="200"/>
      <c r="W30" s="202"/>
      <c r="X30" s="240"/>
    </row>
    <row r="31" spans="1:24" ht="18.75" customHeight="1" x14ac:dyDescent="0.2">
      <c r="A31" s="339"/>
      <c r="B31" s="278"/>
      <c r="C31" s="343" t="s">
        <v>41</v>
      </c>
      <c r="D31" s="344"/>
      <c r="E31" s="349" t="s">
        <v>177</v>
      </c>
      <c r="F31" s="349"/>
      <c r="G31" s="349"/>
      <c r="H31" s="349"/>
      <c r="I31" s="349"/>
      <c r="J31" s="349"/>
      <c r="K31" s="350"/>
      <c r="M31" s="242"/>
      <c r="N31" s="61"/>
      <c r="O31" s="59"/>
      <c r="P31" s="61"/>
      <c r="Q31" s="62"/>
      <c r="R31" s="63"/>
      <c r="S31" s="63"/>
      <c r="T31" s="63"/>
      <c r="U31" s="59"/>
      <c r="V31" s="63"/>
      <c r="W31" s="60"/>
      <c r="X31" s="239"/>
    </row>
    <row r="32" spans="1:24" ht="18.75" customHeight="1" x14ac:dyDescent="0.2">
      <c r="A32" s="339"/>
      <c r="B32" s="278"/>
      <c r="C32" s="343"/>
      <c r="D32" s="344"/>
      <c r="E32" s="349"/>
      <c r="F32" s="349"/>
      <c r="G32" s="349"/>
      <c r="H32" s="349"/>
      <c r="I32" s="349"/>
      <c r="J32" s="349"/>
      <c r="K32" s="350"/>
      <c r="M32" s="241"/>
      <c r="N32" s="204"/>
      <c r="O32" s="201"/>
      <c r="P32" s="204"/>
      <c r="Q32" s="199"/>
      <c r="R32" s="200"/>
      <c r="S32" s="200"/>
      <c r="T32" s="200"/>
      <c r="U32" s="201"/>
      <c r="V32" s="200"/>
      <c r="W32" s="202"/>
      <c r="X32" s="240"/>
    </row>
    <row r="33" spans="1:29" ht="18.75" customHeight="1" x14ac:dyDescent="0.2">
      <c r="A33" s="339"/>
      <c r="B33" s="278"/>
      <c r="C33" s="345" t="s">
        <v>142</v>
      </c>
      <c r="D33" s="346"/>
      <c r="E33" s="376" t="s">
        <v>178</v>
      </c>
      <c r="F33" s="376"/>
      <c r="G33" s="376"/>
      <c r="H33" s="376"/>
      <c r="I33" s="376"/>
      <c r="J33" s="376"/>
      <c r="K33" s="377"/>
      <c r="M33" s="242"/>
      <c r="N33" s="61"/>
      <c r="O33" s="59"/>
      <c r="P33" s="61"/>
      <c r="Q33" s="62"/>
      <c r="R33" s="63"/>
      <c r="S33" s="63"/>
      <c r="T33" s="63"/>
      <c r="U33" s="59"/>
      <c r="V33" s="63"/>
      <c r="W33" s="60"/>
      <c r="X33" s="239"/>
    </row>
    <row r="34" spans="1:29" ht="18.75" customHeight="1" x14ac:dyDescent="0.2">
      <c r="A34" s="339"/>
      <c r="B34" s="278"/>
      <c r="C34" s="345"/>
      <c r="D34" s="346"/>
      <c r="E34" s="376"/>
      <c r="F34" s="376"/>
      <c r="G34" s="376"/>
      <c r="H34" s="376"/>
      <c r="I34" s="376"/>
      <c r="J34" s="376"/>
      <c r="K34" s="377"/>
      <c r="M34" s="241"/>
      <c r="N34" s="204"/>
      <c r="O34" s="201"/>
      <c r="P34" s="204"/>
      <c r="Q34" s="199"/>
      <c r="R34" s="200"/>
      <c r="S34" s="200"/>
      <c r="T34" s="200"/>
      <c r="U34" s="201"/>
      <c r="V34" s="200"/>
      <c r="W34" s="202"/>
      <c r="X34" s="240"/>
    </row>
    <row r="35" spans="1:29" ht="18.75" customHeight="1" x14ac:dyDescent="0.2">
      <c r="C35" s="343" t="s">
        <v>160</v>
      </c>
      <c r="D35" s="344"/>
      <c r="E35" s="226" t="s">
        <v>180</v>
      </c>
      <c r="F35" s="226"/>
      <c r="G35" s="226"/>
      <c r="H35" s="226"/>
      <c r="I35" s="226"/>
      <c r="J35" s="226"/>
      <c r="K35" s="227"/>
      <c r="M35" s="242"/>
      <c r="N35" s="61"/>
      <c r="O35" s="59"/>
      <c r="P35" s="61"/>
      <c r="Q35" s="62"/>
      <c r="R35" s="63"/>
      <c r="S35" s="63"/>
      <c r="T35" s="63"/>
      <c r="U35" s="59"/>
      <c r="V35" s="63"/>
      <c r="W35" s="60"/>
      <c r="X35" s="239"/>
    </row>
    <row r="36" spans="1:29" ht="18.75" customHeight="1" x14ac:dyDescent="0.2">
      <c r="C36" s="343"/>
      <c r="D36" s="344"/>
      <c r="E36" s="226"/>
      <c r="F36" s="226"/>
      <c r="G36" s="226"/>
      <c r="H36" s="226"/>
      <c r="I36" s="226"/>
      <c r="J36" s="226"/>
      <c r="K36" s="227"/>
      <c r="M36" s="241"/>
      <c r="N36" s="204"/>
      <c r="O36" s="201"/>
      <c r="P36" s="204"/>
      <c r="Q36" s="199"/>
      <c r="R36" s="200"/>
      <c r="S36" s="200"/>
      <c r="T36" s="200"/>
      <c r="U36" s="201"/>
      <c r="V36" s="200"/>
      <c r="W36" s="202"/>
      <c r="X36" s="240"/>
    </row>
    <row r="37" spans="1:29" ht="18.75" customHeight="1" thickBot="1" x14ac:dyDescent="0.25">
      <c r="C37" s="374" t="s">
        <v>145</v>
      </c>
      <c r="D37" s="375"/>
      <c r="E37" s="372" t="s">
        <v>181</v>
      </c>
      <c r="F37" s="372"/>
      <c r="G37" s="372"/>
      <c r="H37" s="372"/>
      <c r="I37" s="372"/>
      <c r="J37" s="372"/>
      <c r="K37" s="373"/>
      <c r="M37" s="242"/>
      <c r="N37" s="61"/>
      <c r="O37" s="59"/>
      <c r="P37" s="61"/>
      <c r="Q37" s="62"/>
      <c r="R37" s="63"/>
      <c r="S37" s="63"/>
      <c r="T37" s="63"/>
      <c r="U37" s="59"/>
      <c r="V37" s="63"/>
      <c r="W37" s="60"/>
      <c r="X37" s="239"/>
    </row>
    <row r="38" spans="1:29" ht="18.75" customHeight="1" thickBot="1" x14ac:dyDescent="0.25">
      <c r="M38" s="241"/>
      <c r="N38" s="204"/>
      <c r="O38" s="201"/>
      <c r="P38" s="204"/>
      <c r="Q38" s="199"/>
      <c r="R38" s="200"/>
      <c r="S38" s="200"/>
      <c r="T38" s="200"/>
      <c r="U38" s="201"/>
      <c r="V38" s="200"/>
      <c r="W38" s="202"/>
      <c r="X38" s="240"/>
    </row>
    <row r="39" spans="1:29" ht="18.75" customHeight="1" x14ac:dyDescent="0.2">
      <c r="C39" s="340" t="s">
        <v>50</v>
      </c>
      <c r="D39" s="341"/>
      <c r="E39" s="341"/>
      <c r="F39" s="341"/>
      <c r="G39" s="341"/>
      <c r="H39" s="341"/>
      <c r="I39" s="341"/>
      <c r="J39" s="341"/>
      <c r="K39" s="342"/>
      <c r="M39" s="242"/>
      <c r="N39" s="61"/>
      <c r="O39" s="59"/>
      <c r="P39" s="61"/>
      <c r="Q39" s="62"/>
      <c r="R39" s="63"/>
      <c r="S39" s="63"/>
      <c r="T39" s="63"/>
      <c r="U39" s="59"/>
      <c r="V39" s="63"/>
      <c r="W39" s="60"/>
      <c r="X39" s="239"/>
    </row>
    <row r="40" spans="1:29" ht="18.75" customHeight="1" x14ac:dyDescent="0.2">
      <c r="C40" s="343" t="s">
        <v>17</v>
      </c>
      <c r="D40" s="344"/>
      <c r="E40" s="349" t="s">
        <v>197</v>
      </c>
      <c r="F40" s="349"/>
      <c r="G40" s="349"/>
      <c r="H40" s="349"/>
      <c r="I40" s="349"/>
      <c r="J40" s="349"/>
      <c r="K40" s="350"/>
      <c r="M40" s="241"/>
      <c r="N40" s="204"/>
      <c r="O40" s="201"/>
      <c r="P40" s="204"/>
      <c r="Q40" s="199"/>
      <c r="R40" s="200"/>
      <c r="S40" s="200"/>
      <c r="T40" s="200"/>
      <c r="U40" s="201"/>
      <c r="V40" s="200"/>
      <c r="W40" s="202"/>
      <c r="X40" s="240"/>
      <c r="AC40" s="58"/>
    </row>
    <row r="41" spans="1:29" ht="18.75" customHeight="1" x14ac:dyDescent="0.2">
      <c r="C41" s="343"/>
      <c r="D41" s="344"/>
      <c r="E41" s="349"/>
      <c r="F41" s="349"/>
      <c r="G41" s="349"/>
      <c r="H41" s="349"/>
      <c r="I41" s="349"/>
      <c r="J41" s="349"/>
      <c r="K41" s="350"/>
      <c r="M41" s="242"/>
      <c r="N41" s="61"/>
      <c r="O41" s="59"/>
      <c r="P41" s="61"/>
      <c r="Q41" s="62"/>
      <c r="R41" s="63"/>
      <c r="S41" s="63"/>
      <c r="T41" s="63"/>
      <c r="U41" s="59"/>
      <c r="V41" s="63"/>
      <c r="W41" s="60"/>
      <c r="X41" s="239"/>
    </row>
    <row r="42" spans="1:29" ht="18.75" customHeight="1" x14ac:dyDescent="0.2">
      <c r="C42" s="345" t="s">
        <v>196</v>
      </c>
      <c r="D42" s="346"/>
      <c r="E42" s="349"/>
      <c r="F42" s="349"/>
      <c r="G42" s="349"/>
      <c r="H42" s="349"/>
      <c r="I42" s="349"/>
      <c r="J42" s="349"/>
      <c r="K42" s="350"/>
      <c r="M42" s="241"/>
      <c r="N42" s="204"/>
      <c r="O42" s="201"/>
      <c r="P42" s="204"/>
      <c r="Q42" s="199"/>
      <c r="R42" s="200"/>
      <c r="S42" s="200"/>
      <c r="T42" s="200"/>
      <c r="U42" s="201"/>
      <c r="V42" s="200"/>
      <c r="W42" s="202"/>
      <c r="X42" s="240"/>
    </row>
    <row r="43" spans="1:29" ht="18.75" customHeight="1" thickBot="1" x14ac:dyDescent="0.25">
      <c r="C43" s="347"/>
      <c r="D43" s="348"/>
      <c r="E43" s="351"/>
      <c r="F43" s="351"/>
      <c r="G43" s="351"/>
      <c r="H43" s="351"/>
      <c r="I43" s="351"/>
      <c r="J43" s="351"/>
      <c r="K43" s="352"/>
      <c r="M43" s="242"/>
      <c r="N43" s="61"/>
      <c r="O43" s="59"/>
      <c r="P43" s="61"/>
      <c r="Q43" s="62"/>
      <c r="R43" s="63"/>
      <c r="S43" s="63"/>
      <c r="T43" s="63"/>
      <c r="U43" s="59"/>
      <c r="V43" s="63"/>
      <c r="W43" s="60"/>
      <c r="X43" s="239"/>
    </row>
    <row r="44" spans="1:29" ht="18.75" customHeight="1" thickBot="1" x14ac:dyDescent="0.25">
      <c r="C44" s="335" t="s">
        <v>198</v>
      </c>
      <c r="D44" s="336"/>
      <c r="E44" s="337" t="s">
        <v>199</v>
      </c>
      <c r="F44" s="337"/>
      <c r="G44" s="337"/>
      <c r="H44" s="337"/>
      <c r="I44" s="337"/>
      <c r="J44" s="337"/>
      <c r="K44" s="338"/>
      <c r="M44" s="241"/>
      <c r="N44" s="204"/>
      <c r="O44" s="201"/>
      <c r="P44" s="204"/>
      <c r="Q44" s="199"/>
      <c r="R44" s="200"/>
      <c r="S44" s="200"/>
      <c r="T44" s="200"/>
      <c r="U44" s="201"/>
      <c r="V44" s="200"/>
      <c r="W44" s="202"/>
      <c r="X44" s="240"/>
    </row>
    <row r="45" spans="1:29" ht="18.75" customHeight="1" x14ac:dyDescent="0.2">
      <c r="M45" s="242"/>
      <c r="N45" s="61"/>
      <c r="O45" s="59"/>
      <c r="P45" s="61"/>
      <c r="Q45" s="62"/>
      <c r="R45" s="63"/>
      <c r="S45" s="63"/>
      <c r="T45" s="63"/>
      <c r="U45" s="59"/>
      <c r="V45" s="63"/>
      <c r="W45" s="60"/>
      <c r="X45" s="239"/>
    </row>
    <row r="46" spans="1:29" ht="18.75" customHeight="1" x14ac:dyDescent="0.2">
      <c r="M46" s="241"/>
      <c r="N46" s="204"/>
      <c r="O46" s="201"/>
      <c r="P46" s="204"/>
      <c r="Q46" s="199"/>
      <c r="R46" s="200"/>
      <c r="S46" s="200"/>
      <c r="T46" s="200"/>
      <c r="U46" s="201"/>
      <c r="V46" s="200"/>
      <c r="W46" s="202"/>
      <c r="X46" s="240"/>
    </row>
    <row r="47" spans="1:29" ht="18.75" customHeight="1" x14ac:dyDescent="0.2">
      <c r="M47" s="242"/>
      <c r="N47" s="61"/>
      <c r="O47" s="59"/>
      <c r="P47" s="61"/>
      <c r="Q47" s="62"/>
      <c r="R47" s="63"/>
      <c r="S47" s="63"/>
      <c r="T47" s="63"/>
      <c r="U47" s="59"/>
      <c r="V47" s="63"/>
      <c r="W47" s="60"/>
      <c r="X47" s="239"/>
    </row>
    <row r="48" spans="1:29" ht="18.75" customHeight="1" x14ac:dyDescent="0.2">
      <c r="M48" s="241"/>
      <c r="N48" s="204"/>
      <c r="O48" s="201"/>
      <c r="P48" s="204"/>
      <c r="Q48" s="199"/>
      <c r="R48" s="200"/>
      <c r="S48" s="200"/>
      <c r="T48" s="200"/>
      <c r="U48" s="201"/>
      <c r="V48" s="200"/>
      <c r="W48" s="202"/>
      <c r="X48" s="240"/>
    </row>
    <row r="49" spans="13:24" ht="18.75" customHeight="1" x14ac:dyDescent="0.2">
      <c r="M49" s="286" t="s">
        <v>49</v>
      </c>
      <c r="N49" s="287"/>
      <c r="O49" s="287"/>
      <c r="P49" s="287"/>
      <c r="Q49" s="287"/>
      <c r="R49" s="287"/>
      <c r="S49" s="287"/>
      <c r="T49" s="287"/>
      <c r="U49" s="287"/>
      <c r="V49" s="287"/>
      <c r="W49" s="287"/>
      <c r="X49" s="73">
        <f>SUBTOTAL(109,Tabela25[Coluna13])</f>
        <v>1645</v>
      </c>
    </row>
    <row r="50" spans="13:24" ht="24" customHeight="1" thickBot="1" x14ac:dyDescent="0.25">
      <c r="M50" s="288" t="s">
        <v>50</v>
      </c>
      <c r="N50" s="289"/>
      <c r="O50" s="289"/>
      <c r="P50" s="289"/>
      <c r="Q50" s="289"/>
      <c r="R50" s="289"/>
      <c r="S50" s="289"/>
      <c r="T50" s="289"/>
      <c r="U50" s="289"/>
      <c r="V50" s="289"/>
      <c r="W50" s="289"/>
      <c r="X50" s="290"/>
    </row>
    <row r="51" spans="13:24" ht="27.75" customHeight="1" thickBot="1" x14ac:dyDescent="0.25">
      <c r="M51" s="280" t="s">
        <v>20</v>
      </c>
      <c r="N51" s="281"/>
      <c r="O51" s="282"/>
      <c r="P51" s="280" t="s">
        <v>17</v>
      </c>
      <c r="Q51" s="281"/>
      <c r="R51" s="281"/>
      <c r="S51" s="281"/>
      <c r="T51" s="281"/>
      <c r="U51" s="281"/>
      <c r="V51" s="281"/>
      <c r="W51" s="281"/>
      <c r="X51" s="282"/>
    </row>
    <row r="52" spans="13:24" x14ac:dyDescent="0.2">
      <c r="M52" s="65"/>
      <c r="O52" s="74"/>
      <c r="X52" s="64"/>
    </row>
    <row r="53" spans="13:24" ht="18.75" customHeight="1" x14ac:dyDescent="0.2">
      <c r="M53" s="78" t="s">
        <v>51</v>
      </c>
      <c r="N53" s="79" t="str">
        <f>'DADOS DO CONVENIO'!$D$34</f>
        <v>XXX</v>
      </c>
      <c r="O53" s="74"/>
      <c r="P53" s="69" t="s">
        <v>51</v>
      </c>
      <c r="Q53" s="79" t="str">
        <f>'DADOS DO CONVENIO'!$D$46</f>
        <v>XXX</v>
      </c>
      <c r="T53" s="14"/>
      <c r="U53" s="14"/>
      <c r="V53" s="14"/>
      <c r="W53" s="14"/>
      <c r="X53" s="64"/>
    </row>
    <row r="54" spans="13:24" ht="18.75" customHeight="1" x14ac:dyDescent="0.2">
      <c r="M54" s="78" t="s">
        <v>52</v>
      </c>
      <c r="N54" s="79" t="str">
        <f>'DADOS DO CONVENIO'!$D$32</f>
        <v>Prefeito Municipal</v>
      </c>
      <c r="O54" s="74"/>
      <c r="P54" s="69" t="s">
        <v>52</v>
      </c>
      <c r="Q54" s="79" t="str">
        <f>'DADOS DO CONVENIO'!$D$44</f>
        <v>Secretario ou Assistente Social.</v>
      </c>
      <c r="X54" s="64"/>
    </row>
    <row r="55" spans="13:24" ht="18.75" customHeight="1" x14ac:dyDescent="0.2">
      <c r="M55" s="78" t="s">
        <v>53</v>
      </c>
      <c r="N55" s="79" t="str">
        <f>'DADOS DO CONVENIO'!$D$36</f>
        <v>(DD)-xxxx-xxxx</v>
      </c>
      <c r="O55" s="74"/>
      <c r="P55" s="69" t="s">
        <v>53</v>
      </c>
      <c r="Q55" s="85" t="str">
        <f>'DADOS DO CONVENIO'!$D$48</f>
        <v>(DD)-xxxx-xxxx</v>
      </c>
      <c r="U55" s="14"/>
      <c r="V55" s="14"/>
      <c r="W55" s="14"/>
      <c r="X55" s="64"/>
    </row>
    <row r="56" spans="13:24" ht="18.75" customHeight="1" x14ac:dyDescent="0.2">
      <c r="M56" s="78" t="s">
        <v>54</v>
      </c>
      <c r="N56" s="79" t="str">
        <f>'DADOS DO CONVENIO'!$D$38</f>
        <v>Insira o e-mail</v>
      </c>
      <c r="O56" s="75"/>
      <c r="P56" s="69" t="s">
        <v>54</v>
      </c>
      <c r="Q56" s="79" t="str">
        <f>'DADOS DO CONVENIO'!$D$50</f>
        <v>Insira o e-mail</v>
      </c>
      <c r="X56" s="64"/>
    </row>
    <row r="57" spans="13:24" ht="18.75" customHeight="1" x14ac:dyDescent="0.2">
      <c r="M57" s="78" t="s">
        <v>55</v>
      </c>
      <c r="N57" s="80"/>
      <c r="O57" s="81" t="s">
        <v>56</v>
      </c>
      <c r="P57" s="69" t="s">
        <v>55</v>
      </c>
      <c r="Q57" s="86"/>
      <c r="U57" s="283" t="s">
        <v>56</v>
      </c>
      <c r="V57" s="283"/>
      <c r="X57" s="64"/>
    </row>
    <row r="58" spans="13:24" ht="18.75" customHeight="1" thickBot="1" x14ac:dyDescent="0.25">
      <c r="M58" s="76"/>
      <c r="N58" s="67"/>
      <c r="O58" s="68"/>
      <c r="P58" s="77"/>
      <c r="Q58" s="67"/>
      <c r="R58" s="67"/>
      <c r="S58" s="67"/>
      <c r="T58" s="67"/>
      <c r="U58" s="67"/>
      <c r="V58" s="67"/>
      <c r="W58" s="67"/>
      <c r="X58" s="68"/>
    </row>
    <row r="59" spans="13:24" ht="18.75" customHeight="1" x14ac:dyDescent="0.2"/>
    <row r="60" spans="13:24" ht="18.75" customHeight="1" x14ac:dyDescent="0.2"/>
    <row r="61" spans="13:24" ht="18.75" customHeight="1" x14ac:dyDescent="0.2"/>
    <row r="62" spans="13:24" ht="18.75" customHeight="1" x14ac:dyDescent="0.2"/>
    <row r="63" spans="13:24" ht="18.75" customHeight="1" x14ac:dyDescent="0.2"/>
    <row r="64" spans="13:24" ht="18.75" customHeight="1" x14ac:dyDescent="0.2"/>
    <row r="65" ht="18.75" customHeight="1" x14ac:dyDescent="0.2"/>
    <row r="66" ht="18.75" customHeight="1" x14ac:dyDescent="0.2"/>
  </sheetData>
  <mergeCells count="51">
    <mergeCell ref="U57:V57"/>
    <mergeCell ref="R10:S10"/>
    <mergeCell ref="M49:W49"/>
    <mergeCell ref="M50:X50"/>
    <mergeCell ref="M51:O51"/>
    <mergeCell ref="P51:X51"/>
    <mergeCell ref="C19:D19"/>
    <mergeCell ref="C20:D20"/>
    <mergeCell ref="C18:D18"/>
    <mergeCell ref="E18:K18"/>
    <mergeCell ref="C2:K3"/>
    <mergeCell ref="C4:K4"/>
    <mergeCell ref="C5:K6"/>
    <mergeCell ref="C8:D9"/>
    <mergeCell ref="E8:K12"/>
    <mergeCell ref="C10:D10"/>
    <mergeCell ref="C12:D12"/>
    <mergeCell ref="E14:K14"/>
    <mergeCell ref="E17:K17"/>
    <mergeCell ref="E16:K16"/>
    <mergeCell ref="E15:K15"/>
    <mergeCell ref="C14:D17"/>
    <mergeCell ref="C37:D37"/>
    <mergeCell ref="E29:K30"/>
    <mergeCell ref="E33:K34"/>
    <mergeCell ref="C33:D34"/>
    <mergeCell ref="C35:D36"/>
    <mergeCell ref="E24:K25"/>
    <mergeCell ref="G26:I26"/>
    <mergeCell ref="E26:F26"/>
    <mergeCell ref="J26:K26"/>
    <mergeCell ref="E37:K37"/>
    <mergeCell ref="E28:G28"/>
    <mergeCell ref="E27:F27"/>
    <mergeCell ref="G27:I27"/>
    <mergeCell ref="C44:D44"/>
    <mergeCell ref="E44:K44"/>
    <mergeCell ref="A1:A34"/>
    <mergeCell ref="C39:K39"/>
    <mergeCell ref="C40:D41"/>
    <mergeCell ref="C42:D43"/>
    <mergeCell ref="E40:K43"/>
    <mergeCell ref="H28:I28"/>
    <mergeCell ref="E31:K32"/>
    <mergeCell ref="C31:D32"/>
    <mergeCell ref="C29:D30"/>
    <mergeCell ref="E19:K19"/>
    <mergeCell ref="E20:K20"/>
    <mergeCell ref="C21:D23"/>
    <mergeCell ref="C24:D28"/>
    <mergeCell ref="E21:K23"/>
  </mergeCells>
  <phoneticPr fontId="9" type="noConversion"/>
  <dataValidations count="3">
    <dataValidation type="list" operator="equal" allowBlank="1" showInputMessage="1" showErrorMessage="1" prompt="Indicar a fonte de recursos conforme os códigos a seguir:_x000a_1 - Concedente;_x000a_2 - Executor;_x000a_3 - Rendimentos." sqref="M12:M48" xr:uid="{24F741D5-AE9B-4385-870C-4761D9B562D4}">
      <formula1>"01 - Concedente,02 - Executor,03 - Rendimentos"</formula1>
      <formula2>0</formula2>
    </dataValidation>
    <dataValidation operator="equal" allowBlank="1" showErrorMessage="1" sqref="N3" xr:uid="{B493D227-53BB-4409-AD1C-BDFBA72E8DD7}">
      <formula1>0</formula1>
      <formula2>0</formula2>
    </dataValidation>
    <dataValidation operator="equal" allowBlank="1" showErrorMessage="1" sqref="N2" xr:uid="{906CF2E0-BCF3-4B33-9916-5CEF4F3BE737}"/>
  </dataValidations>
  <pageMargins left="0.39370078740157483" right="0.39370078740157483" top="0.39370078740157483" bottom="0.39370078740157483" header="0" footer="0"/>
  <pageSetup paperSize="9" scale="47"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EE6E-4BFC-40DC-8355-3F8B7DA5A9F2}">
  <dimension ref="A1:T64"/>
  <sheetViews>
    <sheetView showGridLines="0" zoomScaleNormal="100" zoomScaleSheetLayoutView="86" zoomScalePageLayoutView="57" workbookViewId="0">
      <selection activeCell="E20" sqref="E20:K20"/>
    </sheetView>
  </sheetViews>
  <sheetFormatPr defaultRowHeight="14.25" x14ac:dyDescent="0.2"/>
  <cols>
    <col min="1" max="1" width="8.88671875" style="247" customWidth="1"/>
    <col min="2" max="2" width="8.88671875" style="231" customWidth="1"/>
    <col min="3" max="3" width="8.88671875" customWidth="1"/>
    <col min="13" max="14" width="18" customWidth="1"/>
    <col min="15" max="15" width="47.109375" customWidth="1"/>
    <col min="16" max="16" width="11.77734375" customWidth="1"/>
    <col min="17" max="18" width="18" customWidth="1"/>
  </cols>
  <sheetData>
    <row r="1" spans="1:20" x14ac:dyDescent="0.2">
      <c r="A1" s="339" t="s">
        <v>200</v>
      </c>
      <c r="B1" s="278"/>
    </row>
    <row r="2" spans="1:20" ht="18" customHeight="1" x14ac:dyDescent="0.2">
      <c r="A2" s="339"/>
      <c r="B2" s="278"/>
      <c r="C2" s="430" t="s">
        <v>128</v>
      </c>
      <c r="D2" s="430"/>
      <c r="E2" s="430"/>
      <c r="F2" s="430"/>
      <c r="G2" s="430"/>
      <c r="H2" s="430"/>
      <c r="I2" s="430"/>
      <c r="J2" s="430"/>
      <c r="K2" s="430"/>
      <c r="M2" s="292"/>
      <c r="N2" s="19" t="s">
        <v>6</v>
      </c>
      <c r="O2" s="19"/>
      <c r="P2" s="19"/>
    </row>
    <row r="3" spans="1:20" ht="18" customHeight="1" x14ac:dyDescent="0.2">
      <c r="A3" s="339"/>
      <c r="B3" s="278"/>
      <c r="C3" s="430"/>
      <c r="D3" s="430"/>
      <c r="E3" s="430"/>
      <c r="F3" s="430"/>
      <c r="G3" s="430"/>
      <c r="H3" s="430"/>
      <c r="I3" s="430"/>
      <c r="J3" s="430"/>
      <c r="K3" s="430"/>
      <c r="M3" s="292"/>
      <c r="N3" s="18" t="s">
        <v>5</v>
      </c>
      <c r="O3" s="18"/>
      <c r="P3" s="18"/>
    </row>
    <row r="4" spans="1:20" ht="18" customHeight="1" thickBot="1" x14ac:dyDescent="0.25">
      <c r="A4" s="339"/>
      <c r="B4" s="278"/>
      <c r="C4" s="283" t="s">
        <v>60</v>
      </c>
      <c r="D4" s="283"/>
      <c r="E4" s="283"/>
      <c r="F4" s="283"/>
      <c r="G4" s="283"/>
      <c r="H4" s="283"/>
      <c r="I4" s="283"/>
      <c r="J4" s="283"/>
      <c r="K4" s="283"/>
      <c r="M4" s="292"/>
      <c r="N4" s="18" t="s">
        <v>58</v>
      </c>
      <c r="O4" s="18"/>
      <c r="P4" s="18"/>
    </row>
    <row r="5" spans="1:20" ht="6.75" customHeight="1" x14ac:dyDescent="0.2">
      <c r="A5" s="339"/>
      <c r="B5" s="278"/>
      <c r="C5" s="394" t="s">
        <v>139</v>
      </c>
      <c r="D5" s="395"/>
      <c r="E5" s="395"/>
      <c r="F5" s="395"/>
      <c r="G5" s="395"/>
      <c r="H5" s="395"/>
      <c r="I5" s="395"/>
      <c r="J5" s="395"/>
      <c r="K5" s="396"/>
      <c r="M5" s="292"/>
      <c r="N5" s="7"/>
      <c r="O5" s="7"/>
      <c r="P5" s="7"/>
      <c r="Q5" s="7"/>
      <c r="R5" s="7"/>
    </row>
    <row r="6" spans="1:20" ht="24" customHeight="1" thickBot="1" x14ac:dyDescent="0.25">
      <c r="A6" s="339"/>
      <c r="B6" s="278"/>
      <c r="C6" s="397"/>
      <c r="D6" s="398"/>
      <c r="E6" s="398"/>
      <c r="F6" s="398"/>
      <c r="G6" s="398"/>
      <c r="H6" s="398"/>
      <c r="I6" s="398"/>
      <c r="J6" s="398"/>
      <c r="K6" s="399"/>
      <c r="N6" s="24" t="s">
        <v>60</v>
      </c>
      <c r="O6" s="24"/>
      <c r="P6" s="24"/>
      <c r="Q6" s="24"/>
      <c r="R6" s="24"/>
    </row>
    <row r="7" spans="1:20" s="20" customFormat="1" ht="18.75" customHeight="1" thickBot="1" x14ac:dyDescent="0.3">
      <c r="A7" s="339"/>
      <c r="B7" s="278"/>
      <c r="N7" s="44" t="s">
        <v>48</v>
      </c>
      <c r="O7" s="165" t="str" cm="1">
        <f t="array" ref="O7:P7">'DADOS DO CONVENIO'!D4:E4</f>
        <v>PREFEITURA MUNICIPAL DE XXX</v>
      </c>
      <c r="P7" s="48">
        <v>0</v>
      </c>
      <c r="Q7" s="43" t="s">
        <v>59</v>
      </c>
      <c r="R7" s="127"/>
      <c r="S7" s="48"/>
      <c r="T7" s="48"/>
    </row>
    <row r="8" spans="1:20" s="20" customFormat="1" ht="18.75" x14ac:dyDescent="0.25">
      <c r="A8" s="339"/>
      <c r="B8" s="278"/>
      <c r="C8" s="385" t="s">
        <v>48</v>
      </c>
      <c r="D8" s="386"/>
      <c r="E8" s="400" t="s">
        <v>141</v>
      </c>
      <c r="F8" s="400"/>
      <c r="G8" s="400"/>
      <c r="H8" s="400"/>
      <c r="I8" s="400"/>
      <c r="J8" s="400"/>
      <c r="K8" s="401"/>
      <c r="N8" s="44" t="s">
        <v>57</v>
      </c>
      <c r="O8" s="165" t="str">
        <f>'DADOS DO CONVENIO'!D8</f>
        <v>XXXX/XX</v>
      </c>
      <c r="P8" s="50">
        <f>'DADOS DO CONVENIO'!D18</f>
        <v>45658</v>
      </c>
      <c r="Q8" s="21" t="s">
        <v>77</v>
      </c>
      <c r="R8" s="49">
        <f>'DADOS DO CONVENIO'!D20</f>
        <v>46023</v>
      </c>
    </row>
    <row r="9" spans="1:20" ht="7.5" customHeight="1" thickBot="1" x14ac:dyDescent="0.25">
      <c r="A9" s="339"/>
      <c r="B9" s="278"/>
      <c r="C9" s="387"/>
      <c r="D9" s="388"/>
      <c r="E9" s="402"/>
      <c r="F9" s="402"/>
      <c r="G9" s="402"/>
      <c r="H9" s="402"/>
      <c r="I9" s="402"/>
      <c r="J9" s="402"/>
      <c r="K9" s="403"/>
    </row>
    <row r="10" spans="1:20" ht="39" customHeight="1" thickBot="1" x14ac:dyDescent="0.25">
      <c r="A10" s="339"/>
      <c r="B10" s="278"/>
      <c r="C10" s="387" t="s">
        <v>57</v>
      </c>
      <c r="D10" s="388"/>
      <c r="E10" s="402"/>
      <c r="F10" s="402"/>
      <c r="G10" s="402"/>
      <c r="H10" s="402"/>
      <c r="I10" s="402"/>
      <c r="J10" s="402"/>
      <c r="K10" s="403"/>
      <c r="M10" s="8" t="s">
        <v>61</v>
      </c>
      <c r="N10" s="22" t="s">
        <v>62</v>
      </c>
      <c r="O10" s="22" t="s">
        <v>64</v>
      </c>
      <c r="P10" s="12" t="s">
        <v>63</v>
      </c>
      <c r="Q10" s="9" t="s">
        <v>66</v>
      </c>
      <c r="R10" s="9" t="s">
        <v>65</v>
      </c>
    </row>
    <row r="11" spans="1:20" ht="15.75" hidden="1" customHeight="1" thickBot="1" x14ac:dyDescent="0.25">
      <c r="A11" s="339"/>
      <c r="B11" s="278"/>
      <c r="C11" s="234" t="s">
        <v>59</v>
      </c>
      <c r="D11" s="235"/>
      <c r="E11" s="402"/>
      <c r="F11" s="402"/>
      <c r="G11" s="402"/>
      <c r="H11" s="402"/>
      <c r="I11" s="402"/>
      <c r="J11" s="402"/>
      <c r="K11" s="403"/>
      <c r="M11" s="3" t="s">
        <v>25</v>
      </c>
      <c r="N11" t="s">
        <v>26</v>
      </c>
      <c r="O11" s="10" t="s">
        <v>27</v>
      </c>
      <c r="P11" s="4" t="s">
        <v>28</v>
      </c>
      <c r="Q11" s="4" t="s">
        <v>35</v>
      </c>
      <c r="R11" s="4" t="s">
        <v>36</v>
      </c>
    </row>
    <row r="12" spans="1:20" ht="18.75" customHeight="1" thickBot="1" x14ac:dyDescent="0.25">
      <c r="A12" s="339"/>
      <c r="B12" s="278"/>
      <c r="C12" s="406" t="s">
        <v>59</v>
      </c>
      <c r="D12" s="407"/>
      <c r="E12" s="404"/>
      <c r="F12" s="404"/>
      <c r="G12" s="404"/>
      <c r="H12" s="404"/>
      <c r="I12" s="404"/>
      <c r="J12" s="404"/>
      <c r="K12" s="405"/>
      <c r="M12" s="203">
        <v>1754</v>
      </c>
      <c r="N12" s="203">
        <v>40427</v>
      </c>
      <c r="O12" s="205" t="s">
        <v>152</v>
      </c>
      <c r="P12" s="236">
        <v>1</v>
      </c>
      <c r="Q12" s="238">
        <v>800</v>
      </c>
      <c r="R12" s="238">
        <f>Tabela242[[#This Row],[Coluna12]]*Tabela242[[#This Row],[Coluna4]]</f>
        <v>800</v>
      </c>
    </row>
    <row r="13" spans="1:20" ht="18.75" customHeight="1" thickBot="1" x14ac:dyDescent="0.25">
      <c r="A13" s="339"/>
      <c r="B13" s="278"/>
      <c r="C13" s="232"/>
      <c r="D13" s="232"/>
      <c r="E13" s="233"/>
      <c r="F13" s="233"/>
      <c r="G13" s="233"/>
      <c r="H13" s="233"/>
      <c r="I13" s="233"/>
      <c r="J13" s="233"/>
      <c r="K13" s="233"/>
      <c r="M13" s="132">
        <v>1754</v>
      </c>
      <c r="N13" s="132">
        <v>40427</v>
      </c>
      <c r="O13" s="132" t="s">
        <v>153</v>
      </c>
      <c r="P13" s="237">
        <v>1</v>
      </c>
      <c r="Q13" s="239">
        <v>450</v>
      </c>
      <c r="R13" s="239">
        <f>Tabela242[[#This Row],[Coluna12]]*Tabela242[[#This Row],[Coluna4]]</f>
        <v>450</v>
      </c>
    </row>
    <row r="14" spans="1:20" ht="18.75" customHeight="1" x14ac:dyDescent="0.2">
      <c r="A14" s="339"/>
      <c r="B14" s="278"/>
      <c r="C14" s="418" t="s">
        <v>142</v>
      </c>
      <c r="D14" s="419"/>
      <c r="E14" s="424" t="s">
        <v>146</v>
      </c>
      <c r="F14" s="424"/>
      <c r="G14" s="424"/>
      <c r="H14" s="424"/>
      <c r="I14" s="424"/>
      <c r="J14" s="424"/>
      <c r="K14" s="425"/>
      <c r="M14" s="205">
        <v>1754</v>
      </c>
      <c r="N14" s="205">
        <v>40427</v>
      </c>
      <c r="O14" s="205" t="s">
        <v>154</v>
      </c>
      <c r="P14" s="236">
        <v>1</v>
      </c>
      <c r="Q14" s="240">
        <v>300</v>
      </c>
      <c r="R14" s="240">
        <f>Tabela242[[#This Row],[Coluna12]]*Tabela242[[#This Row],[Coluna4]]</f>
        <v>300</v>
      </c>
    </row>
    <row r="15" spans="1:20" ht="18.75" customHeight="1" x14ac:dyDescent="0.2">
      <c r="A15" s="339"/>
      <c r="B15" s="278"/>
      <c r="C15" s="420"/>
      <c r="D15" s="421"/>
      <c r="E15" s="426"/>
      <c r="F15" s="426"/>
      <c r="G15" s="426"/>
      <c r="H15" s="426"/>
      <c r="I15" s="426"/>
      <c r="J15" s="426"/>
      <c r="K15" s="427"/>
      <c r="M15" s="132">
        <v>155</v>
      </c>
      <c r="N15" s="132">
        <v>40557</v>
      </c>
      <c r="O15" s="132" t="s">
        <v>155</v>
      </c>
      <c r="P15" s="237">
        <v>1</v>
      </c>
      <c r="Q15" s="239">
        <v>290</v>
      </c>
      <c r="R15" s="239">
        <f>Tabela242[[#This Row],[Coluna12]]*Tabela242[[#This Row],[Coluna4]]</f>
        <v>290</v>
      </c>
    </row>
    <row r="16" spans="1:20" ht="18.75" customHeight="1" x14ac:dyDescent="0.2">
      <c r="A16" s="339"/>
      <c r="B16" s="278"/>
      <c r="C16" s="422" t="s">
        <v>62</v>
      </c>
      <c r="D16" s="423"/>
      <c r="E16" s="356" t="s">
        <v>147</v>
      </c>
      <c r="F16" s="356"/>
      <c r="G16" s="356"/>
      <c r="H16" s="356"/>
      <c r="I16" s="356"/>
      <c r="J16" s="356"/>
      <c r="K16" s="357"/>
      <c r="M16" s="205">
        <v>155</v>
      </c>
      <c r="N16" s="205">
        <v>40557</v>
      </c>
      <c r="O16" s="205" t="s">
        <v>156</v>
      </c>
      <c r="P16" s="236">
        <v>2</v>
      </c>
      <c r="Q16" s="240">
        <v>65</v>
      </c>
      <c r="R16" s="240">
        <f>Tabela242[[#This Row],[Coluna12]]*Tabela242[[#This Row],[Coluna4]]</f>
        <v>130</v>
      </c>
    </row>
    <row r="17" spans="1:18" ht="18.75" customHeight="1" x14ac:dyDescent="0.2">
      <c r="A17" s="339"/>
      <c r="B17" s="278"/>
      <c r="C17" s="422"/>
      <c r="D17" s="423"/>
      <c r="E17" s="356"/>
      <c r="F17" s="356"/>
      <c r="G17" s="356"/>
      <c r="H17" s="356"/>
      <c r="I17" s="356"/>
      <c r="J17" s="356"/>
      <c r="K17" s="357"/>
      <c r="M17" s="132">
        <v>5273</v>
      </c>
      <c r="N17" s="132">
        <v>40582</v>
      </c>
      <c r="O17" s="132" t="s">
        <v>157</v>
      </c>
      <c r="P17" s="237">
        <v>1</v>
      </c>
      <c r="Q17" s="239">
        <v>520</v>
      </c>
      <c r="R17" s="239">
        <f>Tabela242[[#This Row],[Coluna12]]*Tabela242[[#This Row],[Coluna4]]</f>
        <v>520</v>
      </c>
    </row>
    <row r="18" spans="1:18" ht="18.75" customHeight="1" x14ac:dyDescent="0.2">
      <c r="A18" s="339"/>
      <c r="B18" s="278"/>
      <c r="C18" s="428" t="s">
        <v>64</v>
      </c>
      <c r="D18" s="429"/>
      <c r="E18" s="358" t="s">
        <v>149</v>
      </c>
      <c r="F18" s="358"/>
      <c r="G18" s="358"/>
      <c r="H18" s="358"/>
      <c r="I18" s="358"/>
      <c r="J18" s="358"/>
      <c r="K18" s="359"/>
      <c r="M18" s="205">
        <v>75092</v>
      </c>
      <c r="N18" s="205">
        <v>40602</v>
      </c>
      <c r="O18" s="205" t="s">
        <v>158</v>
      </c>
      <c r="P18" s="236">
        <v>20</v>
      </c>
      <c r="Q18" s="240">
        <v>100</v>
      </c>
      <c r="R18" s="240">
        <f>Tabela242[[#This Row],[Coluna12]]*Tabela242[[#This Row],[Coluna4]]</f>
        <v>2000</v>
      </c>
    </row>
    <row r="19" spans="1:18" ht="18.75" customHeight="1" x14ac:dyDescent="0.2">
      <c r="A19" s="339"/>
      <c r="B19" s="278"/>
      <c r="C19" s="416" t="s">
        <v>63</v>
      </c>
      <c r="D19" s="417"/>
      <c r="E19" s="356" t="s">
        <v>148</v>
      </c>
      <c r="F19" s="356"/>
      <c r="G19" s="356"/>
      <c r="H19" s="356"/>
      <c r="I19" s="356"/>
      <c r="J19" s="356"/>
      <c r="K19" s="357"/>
      <c r="M19" s="132">
        <v>5273</v>
      </c>
      <c r="N19" s="132">
        <v>40576</v>
      </c>
      <c r="O19" s="132" t="s">
        <v>159</v>
      </c>
      <c r="P19" s="237">
        <v>1</v>
      </c>
      <c r="Q19" s="239">
        <v>120</v>
      </c>
      <c r="R19" s="239">
        <f>Tabela242[[#This Row],[Coluna12]]*Tabela242[[#This Row],[Coluna4]]</f>
        <v>120</v>
      </c>
    </row>
    <row r="20" spans="1:18" ht="18.75" customHeight="1" x14ac:dyDescent="0.2">
      <c r="A20" s="339"/>
      <c r="B20" s="278"/>
      <c r="C20" s="428" t="s">
        <v>143</v>
      </c>
      <c r="D20" s="429"/>
      <c r="E20" s="358" t="s">
        <v>150</v>
      </c>
      <c r="F20" s="358"/>
      <c r="G20" s="358"/>
      <c r="H20" s="358"/>
      <c r="I20" s="358"/>
      <c r="J20" s="358"/>
      <c r="K20" s="359"/>
      <c r="M20" s="205"/>
      <c r="N20" s="205"/>
      <c r="O20" s="205"/>
      <c r="P20" s="236"/>
      <c r="Q20" s="205"/>
      <c r="R20" s="205">
        <f>Tabela242[[#This Row],[Coluna12]]*Tabela242[[#This Row],[Coluna4]]</f>
        <v>0</v>
      </c>
    </row>
    <row r="21" spans="1:18" ht="18.75" customHeight="1" x14ac:dyDescent="0.2">
      <c r="A21" s="339"/>
      <c r="B21" s="278"/>
      <c r="C21" s="412" t="s">
        <v>144</v>
      </c>
      <c r="D21" s="413"/>
      <c r="E21" s="408" t="s">
        <v>151</v>
      </c>
      <c r="F21" s="408"/>
      <c r="G21" s="408"/>
      <c r="H21" s="408"/>
      <c r="I21" s="408"/>
      <c r="J21" s="408"/>
      <c r="K21" s="409"/>
      <c r="M21" s="132"/>
      <c r="N21" s="132"/>
      <c r="O21" s="132"/>
      <c r="P21" s="237"/>
      <c r="Q21" s="132"/>
      <c r="R21" s="132">
        <f>Tabela242[[#This Row],[Coluna12]]*Tabela242[[#This Row],[Coluna4]]</f>
        <v>0</v>
      </c>
    </row>
    <row r="22" spans="1:18" ht="18.75" customHeight="1" thickBot="1" x14ac:dyDescent="0.25">
      <c r="A22" s="339"/>
      <c r="B22" s="278"/>
      <c r="C22" s="414"/>
      <c r="D22" s="415"/>
      <c r="E22" s="410"/>
      <c r="F22" s="410"/>
      <c r="G22" s="410"/>
      <c r="H22" s="410"/>
      <c r="I22" s="410"/>
      <c r="J22" s="410"/>
      <c r="K22" s="411"/>
      <c r="M22" s="205"/>
      <c r="N22" s="205"/>
      <c r="O22" s="205"/>
      <c r="P22" s="236"/>
      <c r="Q22" s="205"/>
      <c r="R22" s="205">
        <f>Tabela242[[#This Row],[Coluna12]]*Tabela242[[#This Row],[Coluna4]]</f>
        <v>0</v>
      </c>
    </row>
    <row r="23" spans="1:18" ht="18.75" customHeight="1" thickBot="1" x14ac:dyDescent="0.25">
      <c r="A23" s="339"/>
      <c r="B23" s="278"/>
      <c r="M23" s="132"/>
      <c r="N23" s="132"/>
      <c r="O23" s="132"/>
      <c r="P23" s="237"/>
      <c r="Q23" s="132"/>
      <c r="R23" s="132">
        <f>Tabela242[[#This Row],[Coluna12]]*Tabela242[[#This Row],[Coluna4]]</f>
        <v>0</v>
      </c>
    </row>
    <row r="24" spans="1:18" ht="18.75" customHeight="1" x14ac:dyDescent="0.2">
      <c r="A24" s="339"/>
      <c r="B24" s="278"/>
      <c r="C24" s="340" t="s">
        <v>50</v>
      </c>
      <c r="D24" s="341"/>
      <c r="E24" s="341"/>
      <c r="F24" s="341"/>
      <c r="G24" s="341"/>
      <c r="H24" s="341"/>
      <c r="I24" s="341"/>
      <c r="J24" s="341"/>
      <c r="K24" s="342"/>
      <c r="M24" s="205"/>
      <c r="N24" s="205"/>
      <c r="O24" s="205"/>
      <c r="P24" s="236"/>
      <c r="Q24" s="205"/>
      <c r="R24" s="205">
        <f>Tabela242[[#This Row],[Coluna12]]*Tabela242[[#This Row],[Coluna4]]</f>
        <v>0</v>
      </c>
    </row>
    <row r="25" spans="1:18" ht="18.75" customHeight="1" x14ac:dyDescent="0.2">
      <c r="A25" s="339"/>
      <c r="B25" s="278"/>
      <c r="C25" s="343" t="s">
        <v>17</v>
      </c>
      <c r="D25" s="344"/>
      <c r="E25" s="349" t="s">
        <v>197</v>
      </c>
      <c r="F25" s="349"/>
      <c r="G25" s="349"/>
      <c r="H25" s="349"/>
      <c r="I25" s="349"/>
      <c r="J25" s="349"/>
      <c r="K25" s="350"/>
      <c r="M25" s="132"/>
      <c r="N25" s="132"/>
      <c r="O25" s="132"/>
      <c r="P25" s="237"/>
      <c r="Q25" s="132"/>
      <c r="R25" s="132">
        <f>Tabela242[[#This Row],[Coluna12]]*Tabela242[[#This Row],[Coluna4]]</f>
        <v>0</v>
      </c>
    </row>
    <row r="26" spans="1:18" ht="18.75" customHeight="1" x14ac:dyDescent="0.2">
      <c r="A26" s="339"/>
      <c r="B26" s="278"/>
      <c r="C26" s="343"/>
      <c r="D26" s="344"/>
      <c r="E26" s="349"/>
      <c r="F26" s="349"/>
      <c r="G26" s="349"/>
      <c r="H26" s="349"/>
      <c r="I26" s="349"/>
      <c r="J26" s="349"/>
      <c r="K26" s="350"/>
      <c r="M26" s="205"/>
      <c r="N26" s="205"/>
      <c r="O26" s="205"/>
      <c r="P26" s="236"/>
      <c r="Q26" s="205"/>
      <c r="R26" s="205">
        <f>Tabela242[[#This Row],[Coluna12]]*Tabela242[[#This Row],[Coluna4]]</f>
        <v>0</v>
      </c>
    </row>
    <row r="27" spans="1:18" ht="18.75" customHeight="1" x14ac:dyDescent="0.2">
      <c r="A27" s="339"/>
      <c r="B27" s="278"/>
      <c r="C27" s="345" t="s">
        <v>196</v>
      </c>
      <c r="D27" s="346"/>
      <c r="E27" s="349"/>
      <c r="F27" s="349"/>
      <c r="G27" s="349"/>
      <c r="H27" s="349"/>
      <c r="I27" s="349"/>
      <c r="J27" s="349"/>
      <c r="K27" s="350"/>
      <c r="M27" s="132"/>
      <c r="N27" s="132"/>
      <c r="O27" s="132"/>
      <c r="P27" s="237"/>
      <c r="Q27" s="132"/>
      <c r="R27" s="132">
        <f>Tabela242[[#This Row],[Coluna12]]*Tabela242[[#This Row],[Coluna4]]</f>
        <v>0</v>
      </c>
    </row>
    <row r="28" spans="1:18" ht="18.75" customHeight="1" thickBot="1" x14ac:dyDescent="0.25">
      <c r="A28" s="339"/>
      <c r="B28" s="278"/>
      <c r="C28" s="347"/>
      <c r="D28" s="348"/>
      <c r="E28" s="351"/>
      <c r="F28" s="351"/>
      <c r="G28" s="351"/>
      <c r="H28" s="351"/>
      <c r="I28" s="351"/>
      <c r="J28" s="351"/>
      <c r="K28" s="352"/>
      <c r="M28" s="205"/>
      <c r="N28" s="205"/>
      <c r="O28" s="205"/>
      <c r="P28" s="236"/>
      <c r="Q28" s="205"/>
      <c r="R28" s="205">
        <f>Tabela242[[#This Row],[Coluna12]]*Tabela242[[#This Row],[Coluna4]]</f>
        <v>0</v>
      </c>
    </row>
    <row r="29" spans="1:18" ht="18.75" customHeight="1" thickBot="1" x14ac:dyDescent="0.25">
      <c r="A29" s="339"/>
      <c r="B29" s="278"/>
      <c r="C29" s="335" t="s">
        <v>198</v>
      </c>
      <c r="D29" s="336"/>
      <c r="E29" s="337" t="s">
        <v>199</v>
      </c>
      <c r="F29" s="337"/>
      <c r="G29" s="337"/>
      <c r="H29" s="337"/>
      <c r="I29" s="337"/>
      <c r="J29" s="337"/>
      <c r="K29" s="338"/>
      <c r="M29" s="132"/>
      <c r="N29" s="132"/>
      <c r="O29" s="132"/>
      <c r="P29" s="237"/>
      <c r="Q29" s="132"/>
      <c r="R29" s="132">
        <f>Tabela242[[#This Row],[Coluna12]]*Tabela242[[#This Row],[Coluna4]]</f>
        <v>0</v>
      </c>
    </row>
    <row r="30" spans="1:18" ht="18.75" customHeight="1" x14ac:dyDescent="0.2">
      <c r="A30" s="339"/>
      <c r="B30" s="278"/>
      <c r="M30" s="205"/>
      <c r="N30" s="205"/>
      <c r="O30" s="205"/>
      <c r="P30" s="236"/>
      <c r="Q30" s="205"/>
      <c r="R30" s="205">
        <f>Tabela242[[#This Row],[Coluna12]]*Tabela242[[#This Row],[Coluna4]]</f>
        <v>0</v>
      </c>
    </row>
    <row r="31" spans="1:18" ht="18.75" customHeight="1" x14ac:dyDescent="0.2">
      <c r="A31" s="339"/>
      <c r="B31" s="278"/>
      <c r="M31" s="132"/>
      <c r="N31" s="132"/>
      <c r="O31" s="132"/>
      <c r="P31" s="237"/>
      <c r="Q31" s="132"/>
      <c r="R31" s="132">
        <f>Tabela242[[#This Row],[Coluna12]]*Tabela242[[#This Row],[Coluna4]]</f>
        <v>0</v>
      </c>
    </row>
    <row r="32" spans="1:18" ht="18.75" customHeight="1" x14ac:dyDescent="0.2">
      <c r="A32" s="339"/>
      <c r="B32" s="278"/>
      <c r="M32" s="205"/>
      <c r="N32" s="205"/>
      <c r="O32" s="205"/>
      <c r="P32" s="236"/>
      <c r="Q32" s="205"/>
      <c r="R32" s="205">
        <f>Tabela242[[#This Row],[Coluna12]]*Tabela242[[#This Row],[Coluna4]]</f>
        <v>0</v>
      </c>
    </row>
    <row r="33" spans="1:18" ht="18.75" customHeight="1" x14ac:dyDescent="0.2">
      <c r="A33" s="339"/>
      <c r="B33" s="278"/>
      <c r="M33" s="132"/>
      <c r="N33" s="132"/>
      <c r="O33" s="132"/>
      <c r="P33" s="237"/>
      <c r="Q33" s="132"/>
      <c r="R33" s="132">
        <f>Tabela242[[#This Row],[Coluna12]]*Tabela242[[#This Row],[Coluna4]]</f>
        <v>0</v>
      </c>
    </row>
    <row r="34" spans="1:18" ht="18.75" customHeight="1" x14ac:dyDescent="0.2">
      <c r="A34" s="339"/>
      <c r="B34" s="278"/>
      <c r="M34" s="205"/>
      <c r="N34" s="205"/>
      <c r="O34" s="205"/>
      <c r="P34" s="236"/>
      <c r="Q34" s="205"/>
      <c r="R34" s="205">
        <f>Tabela242[[#This Row],[Coluna12]]*Tabela242[[#This Row],[Coluna4]]</f>
        <v>0</v>
      </c>
    </row>
    <row r="35" spans="1:18" ht="18.75" customHeight="1" x14ac:dyDescent="0.2">
      <c r="M35" s="132"/>
      <c r="N35" s="132"/>
      <c r="O35" s="132"/>
      <c r="P35" s="237"/>
      <c r="Q35" s="132"/>
      <c r="R35" s="132">
        <f>Tabela242[[#This Row],[Coluna12]]*Tabela242[[#This Row],[Coluna4]]</f>
        <v>0</v>
      </c>
    </row>
    <row r="36" spans="1:18" ht="18.75" customHeight="1" x14ac:dyDescent="0.2">
      <c r="M36" s="205"/>
      <c r="N36" s="205"/>
      <c r="O36" s="205"/>
      <c r="P36" s="236"/>
      <c r="Q36" s="205"/>
      <c r="R36" s="205">
        <f>Tabela242[[#This Row],[Coluna12]]*Tabela242[[#This Row],[Coluna4]]</f>
        <v>0</v>
      </c>
    </row>
    <row r="37" spans="1:18" ht="18.75" customHeight="1" x14ac:dyDescent="0.2">
      <c r="M37" s="132"/>
      <c r="N37" s="132"/>
      <c r="O37" s="132"/>
      <c r="P37" s="237"/>
      <c r="Q37" s="132"/>
      <c r="R37" s="132">
        <f>Tabela242[[#This Row],[Coluna12]]*Tabela242[[#This Row],[Coluna4]]</f>
        <v>0</v>
      </c>
    </row>
    <row r="38" spans="1:18" ht="18.75" customHeight="1" x14ac:dyDescent="0.2">
      <c r="M38" s="205"/>
      <c r="N38" s="205"/>
      <c r="O38" s="205"/>
      <c r="P38" s="236"/>
      <c r="Q38" s="205"/>
      <c r="R38" s="205">
        <f>Tabela242[[#This Row],[Coluna12]]*Tabela242[[#This Row],[Coluna4]]</f>
        <v>0</v>
      </c>
    </row>
    <row r="39" spans="1:18" ht="18.75" customHeight="1" x14ac:dyDescent="0.2">
      <c r="M39" s="132"/>
      <c r="N39" s="132"/>
      <c r="O39" s="132"/>
      <c r="P39" s="237"/>
      <c r="Q39" s="132"/>
      <c r="R39" s="132">
        <f>Tabela242[[#This Row],[Coluna12]]*Tabela242[[#This Row],[Coluna4]]</f>
        <v>0</v>
      </c>
    </row>
    <row r="40" spans="1:18" ht="18.75" customHeight="1" x14ac:dyDescent="0.2">
      <c r="M40" s="205"/>
      <c r="N40" s="205"/>
      <c r="O40" s="205"/>
      <c r="P40" s="236"/>
      <c r="Q40" s="205"/>
      <c r="R40" s="205">
        <f>Tabela242[[#This Row],[Coluna12]]*Tabela242[[#This Row],[Coluna4]]</f>
        <v>0</v>
      </c>
    </row>
    <row r="41" spans="1:18" ht="18.75" customHeight="1" x14ac:dyDescent="0.2">
      <c r="M41" s="132"/>
      <c r="N41" s="132"/>
      <c r="O41" s="132"/>
      <c r="P41" s="237"/>
      <c r="Q41" s="132"/>
      <c r="R41" s="132">
        <f>Tabela242[[#This Row],[Coluna12]]*Tabela242[[#This Row],[Coluna4]]</f>
        <v>0</v>
      </c>
    </row>
    <row r="42" spans="1:18" ht="18.75" customHeight="1" x14ac:dyDescent="0.2">
      <c r="M42" s="205"/>
      <c r="N42" s="205"/>
      <c r="O42" s="205"/>
      <c r="P42" s="236"/>
      <c r="Q42" s="205"/>
      <c r="R42" s="205">
        <f>Tabela242[[#This Row],[Coluna12]]*Tabela242[[#This Row],[Coluna4]]</f>
        <v>0</v>
      </c>
    </row>
    <row r="43" spans="1:18" ht="18.75" customHeight="1" x14ac:dyDescent="0.2">
      <c r="M43" s="132"/>
      <c r="N43" s="132"/>
      <c r="O43" s="132"/>
      <c r="P43" s="237"/>
      <c r="Q43" s="132"/>
      <c r="R43" s="132">
        <f>Tabela242[[#This Row],[Coluna12]]*Tabela242[[#This Row],[Coluna4]]</f>
        <v>0</v>
      </c>
    </row>
    <row r="44" spans="1:18" ht="18.75" customHeight="1" x14ac:dyDescent="0.2">
      <c r="M44" s="205"/>
      <c r="N44" s="205"/>
      <c r="O44" s="205"/>
      <c r="P44" s="236"/>
      <c r="Q44" s="205"/>
      <c r="R44" s="205">
        <f>Tabela242[[#This Row],[Coluna12]]*Tabela242[[#This Row],[Coluna4]]</f>
        <v>0</v>
      </c>
    </row>
    <row r="45" spans="1:18" ht="18.75" customHeight="1" x14ac:dyDescent="0.2">
      <c r="M45" s="132"/>
      <c r="N45" s="132"/>
      <c r="O45" s="132"/>
      <c r="P45" s="237"/>
      <c r="Q45" s="132"/>
      <c r="R45" s="132">
        <f>Tabela242[[#This Row],[Coluna12]]*Tabela242[[#This Row],[Coluna4]]</f>
        <v>0</v>
      </c>
    </row>
    <row r="46" spans="1:18" ht="18.75" customHeight="1" x14ac:dyDescent="0.2">
      <c r="M46" s="286" t="s">
        <v>49</v>
      </c>
      <c r="N46" s="287"/>
      <c r="O46" s="287"/>
      <c r="P46" s="287"/>
      <c r="Q46" s="287"/>
      <c r="R46" s="45">
        <f>SUBTOTAL(109,Tabela242[Coluna13])</f>
        <v>4610</v>
      </c>
    </row>
    <row r="47" spans="1:18" ht="24" customHeight="1" thickBot="1" x14ac:dyDescent="0.25">
      <c r="M47" s="296" t="s">
        <v>50</v>
      </c>
      <c r="N47" s="297"/>
      <c r="O47" s="297"/>
      <c r="P47" s="297"/>
      <c r="Q47" s="297"/>
      <c r="R47" s="298"/>
    </row>
    <row r="48" spans="1:18" ht="40.5" customHeight="1" thickBot="1" x14ac:dyDescent="0.25">
      <c r="M48" s="293" t="s">
        <v>67</v>
      </c>
      <c r="N48" s="294"/>
      <c r="O48" s="294"/>
      <c r="P48" s="294"/>
      <c r="Q48" s="294"/>
      <c r="R48" s="295"/>
    </row>
    <row r="49" spans="13:18" ht="23.25" customHeight="1" x14ac:dyDescent="0.2">
      <c r="N49" s="134" t="s">
        <v>20</v>
      </c>
      <c r="O49" s="128"/>
      <c r="P49" s="299" t="s">
        <v>17</v>
      </c>
      <c r="Q49" s="299"/>
      <c r="R49" s="129"/>
    </row>
    <row r="50" spans="13:18" ht="67.5" customHeight="1" x14ac:dyDescent="0.2">
      <c r="M50" s="3"/>
      <c r="N50" s="25"/>
      <c r="O50" s="25"/>
      <c r="P50" s="25"/>
      <c r="Q50" s="25"/>
      <c r="R50" s="4"/>
    </row>
    <row r="51" spans="13:18" ht="21.75" customHeight="1" x14ac:dyDescent="0.2">
      <c r="M51" s="29"/>
      <c r="N51" s="130" t="s">
        <v>56</v>
      </c>
      <c r="O51" s="125"/>
      <c r="P51" s="291" t="s">
        <v>56</v>
      </c>
      <c r="Q51" s="291"/>
      <c r="R51" s="30"/>
    </row>
    <row r="52" spans="13:18" x14ac:dyDescent="0.2">
      <c r="M52" s="78" t="s">
        <v>51</v>
      </c>
      <c r="N52" s="79" t="str">
        <f>'DADOS DO CONVENIO'!$D$34</f>
        <v>XXX</v>
      </c>
      <c r="O52" s="69" t="s">
        <v>51</v>
      </c>
      <c r="P52" s="79" t="str">
        <f>'DADOS DO CONVENIO'!$D$46</f>
        <v>XXX</v>
      </c>
      <c r="Q52" s="2"/>
      <c r="R52" s="4"/>
    </row>
    <row r="53" spans="13:18" ht="18.75" customHeight="1" x14ac:dyDescent="0.2">
      <c r="M53" s="78" t="s">
        <v>52</v>
      </c>
      <c r="N53" s="79" t="str">
        <f>'DADOS DO CONVENIO'!$D$32</f>
        <v>Prefeito Municipal</v>
      </c>
      <c r="O53" s="69" t="s">
        <v>52</v>
      </c>
      <c r="P53" s="79" t="str">
        <f>'DADOS DO CONVENIO'!$D$44</f>
        <v>Secretario ou Assistente Social.</v>
      </c>
      <c r="Q53" s="2"/>
      <c r="R53" s="4"/>
    </row>
    <row r="54" spans="13:18" ht="18.75" customHeight="1" x14ac:dyDescent="0.2">
      <c r="M54" s="78" t="s">
        <v>53</v>
      </c>
      <c r="N54" s="79" t="str">
        <f>'DADOS DO CONVENIO'!$D$36</f>
        <v>(DD)-xxxx-xxxx</v>
      </c>
      <c r="O54" s="69" t="s">
        <v>53</v>
      </c>
      <c r="P54" s="85" t="str">
        <f>'DADOS DO CONVENIO'!$D$48</f>
        <v>(DD)-xxxx-xxxx</v>
      </c>
      <c r="Q54" s="2"/>
      <c r="R54" s="4"/>
    </row>
    <row r="55" spans="13:18" ht="18.75" customHeight="1" x14ac:dyDescent="0.2">
      <c r="M55" s="78" t="s">
        <v>54</v>
      </c>
      <c r="N55" s="79" t="str">
        <f>'DADOS DO CONVENIO'!$D$38</f>
        <v>Insira o e-mail</v>
      </c>
      <c r="O55" s="69" t="s">
        <v>54</v>
      </c>
      <c r="P55" s="79" t="str">
        <f>'DADOS DO CONVENIO'!$D$50</f>
        <v>Insira o e-mail</v>
      </c>
      <c r="Q55" s="2"/>
      <c r="R55" s="4"/>
    </row>
    <row r="56" spans="13:18" ht="18.75" customHeight="1" x14ac:dyDescent="0.2">
      <c r="M56" s="78" t="s">
        <v>55</v>
      </c>
      <c r="N56" s="80"/>
      <c r="O56" s="69" t="s">
        <v>55</v>
      </c>
      <c r="P56" s="84"/>
      <c r="Q56" s="2"/>
      <c r="R56" s="4"/>
    </row>
    <row r="57" spans="13:18" ht="7.5" customHeight="1" thickBot="1" x14ac:dyDescent="0.25">
      <c r="M57" s="5"/>
      <c r="N57" s="26"/>
      <c r="O57" s="27"/>
      <c r="P57" s="27"/>
      <c r="Q57" s="27"/>
      <c r="R57" s="6"/>
    </row>
    <row r="58" spans="13:18" ht="18.75" customHeight="1" x14ac:dyDescent="0.2"/>
    <row r="59" spans="13:18" ht="18.75" customHeight="1" x14ac:dyDescent="0.2"/>
    <row r="60" spans="13:18" ht="18.75" customHeight="1" x14ac:dyDescent="0.2"/>
    <row r="61" spans="13:18" ht="18.75" customHeight="1" x14ac:dyDescent="0.2"/>
    <row r="62" spans="13:18" ht="18.75" customHeight="1" x14ac:dyDescent="0.2"/>
    <row r="63" spans="13:18" ht="18.75" customHeight="1" x14ac:dyDescent="0.2"/>
    <row r="64" spans="13:18" ht="18.75" customHeight="1" x14ac:dyDescent="0.2"/>
  </sheetData>
  <mergeCells count="32">
    <mergeCell ref="P51:Q51"/>
    <mergeCell ref="M2:M5"/>
    <mergeCell ref="M46:Q46"/>
    <mergeCell ref="M47:R47"/>
    <mergeCell ref="M48:R48"/>
    <mergeCell ref="P49:Q49"/>
    <mergeCell ref="C18:D18"/>
    <mergeCell ref="C2:K3"/>
    <mergeCell ref="C4:K4"/>
    <mergeCell ref="C10:D10"/>
    <mergeCell ref="C12:D12"/>
    <mergeCell ref="A1:A34"/>
    <mergeCell ref="E20:K20"/>
    <mergeCell ref="E21:K22"/>
    <mergeCell ref="C21:D22"/>
    <mergeCell ref="C24:K24"/>
    <mergeCell ref="C19:D19"/>
    <mergeCell ref="C14:D15"/>
    <mergeCell ref="C16:D17"/>
    <mergeCell ref="E14:K15"/>
    <mergeCell ref="E16:K17"/>
    <mergeCell ref="E19:K19"/>
    <mergeCell ref="C5:K6"/>
    <mergeCell ref="E8:K12"/>
    <mergeCell ref="C8:D9"/>
    <mergeCell ref="E18:K18"/>
    <mergeCell ref="C20:D20"/>
    <mergeCell ref="C25:D26"/>
    <mergeCell ref="E25:K28"/>
    <mergeCell ref="C27:D28"/>
    <mergeCell ref="C29:D29"/>
    <mergeCell ref="E29:K29"/>
  </mergeCells>
  <dataValidations disablePrompts="1" count="2">
    <dataValidation operator="equal" allowBlank="1" showErrorMessage="1" sqref="N2" xr:uid="{3E9665AC-69F6-4E86-8B9A-054FD7AAD8B7}"/>
    <dataValidation operator="equal" allowBlank="1" showErrorMessage="1" sqref="N3" xr:uid="{9B88C5FC-DEE1-4CCA-8C14-571A4D9CEC08}">
      <formula1>0</formula1>
      <formula2>0</formula2>
    </dataValidation>
  </dataValidations>
  <pageMargins left="0.511811024" right="0.511811024" top="0.78740157499999996" bottom="0.78740157499999996" header="0.31496062000000002" footer="0.31496062000000002"/>
  <pageSetup paperSize="9" scale="63"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70C2-9151-4C6C-8E53-2C13E463573E}">
  <dimension ref="A1:R54"/>
  <sheetViews>
    <sheetView showGridLines="0" zoomScaleNormal="100" zoomScaleSheetLayoutView="48" zoomScalePageLayoutView="83" workbookViewId="0">
      <selection activeCell="E17" sqref="E17:K17"/>
    </sheetView>
  </sheetViews>
  <sheetFormatPr defaultRowHeight="14.25" x14ac:dyDescent="0.2"/>
  <cols>
    <col min="1" max="1" width="8.88671875" style="247"/>
    <col min="2" max="2" width="8.88671875" style="231"/>
    <col min="4" max="4" width="11.88671875" customWidth="1"/>
    <col min="11" max="11" width="8.88671875" customWidth="1"/>
    <col min="13" max="13" width="18" customWidth="1"/>
    <col min="14" max="15" width="18.109375" customWidth="1"/>
    <col min="16" max="16" width="22" customWidth="1"/>
    <col min="17" max="17" width="33.21875" customWidth="1"/>
    <col min="18" max="18" width="11.21875" bestFit="1" customWidth="1"/>
  </cols>
  <sheetData>
    <row r="1" spans="1:18" x14ac:dyDescent="0.2">
      <c r="A1" s="339" t="s">
        <v>200</v>
      </c>
      <c r="B1" s="278"/>
    </row>
    <row r="2" spans="1:18" ht="18" customHeight="1" x14ac:dyDescent="0.2">
      <c r="A2" s="339"/>
      <c r="B2" s="278"/>
      <c r="C2" s="430" t="s">
        <v>128</v>
      </c>
      <c r="D2" s="430"/>
      <c r="E2" s="430"/>
      <c r="F2" s="430"/>
      <c r="G2" s="430"/>
      <c r="H2" s="430"/>
      <c r="I2" s="430"/>
      <c r="J2" s="430"/>
      <c r="K2" s="430"/>
      <c r="M2" s="292"/>
      <c r="N2" s="19" t="s">
        <v>6</v>
      </c>
      <c r="O2" s="19"/>
      <c r="P2" s="19"/>
    </row>
    <row r="3" spans="1:18" ht="18" customHeight="1" x14ac:dyDescent="0.2">
      <c r="A3" s="339"/>
      <c r="B3" s="278"/>
      <c r="C3" s="430"/>
      <c r="D3" s="430"/>
      <c r="E3" s="430"/>
      <c r="F3" s="430"/>
      <c r="G3" s="430"/>
      <c r="H3" s="430"/>
      <c r="I3" s="430"/>
      <c r="J3" s="430"/>
      <c r="K3" s="430"/>
      <c r="M3" s="292"/>
      <c r="N3" s="18" t="s">
        <v>5</v>
      </c>
      <c r="O3" s="18"/>
      <c r="P3" s="18"/>
    </row>
    <row r="4" spans="1:18" ht="18" customHeight="1" x14ac:dyDescent="0.2">
      <c r="A4" s="339"/>
      <c r="B4" s="278"/>
      <c r="C4" s="283" t="s">
        <v>140</v>
      </c>
      <c r="D4" s="283"/>
      <c r="E4" s="283"/>
      <c r="F4" s="283"/>
      <c r="G4" s="283"/>
      <c r="H4" s="283"/>
      <c r="I4" s="283"/>
      <c r="J4" s="283"/>
      <c r="K4" s="283"/>
      <c r="M4" s="292"/>
      <c r="N4" s="18" t="s">
        <v>58</v>
      </c>
      <c r="O4" s="18"/>
      <c r="P4" s="18"/>
    </row>
    <row r="5" spans="1:18" ht="6.75" customHeight="1" thickBot="1" x14ac:dyDescent="0.25">
      <c r="A5" s="339"/>
      <c r="B5" s="278"/>
      <c r="M5" s="292"/>
      <c r="N5" s="7"/>
      <c r="O5" s="7"/>
      <c r="P5" s="7"/>
      <c r="Q5" s="7"/>
      <c r="R5" s="7"/>
    </row>
    <row r="6" spans="1:18" ht="30.75" customHeight="1" thickBot="1" x14ac:dyDescent="0.25">
      <c r="A6" s="339"/>
      <c r="B6" s="278"/>
      <c r="C6" s="437" t="s">
        <v>139</v>
      </c>
      <c r="D6" s="438"/>
      <c r="E6" s="438"/>
      <c r="F6" s="438"/>
      <c r="G6" s="438"/>
      <c r="H6" s="438"/>
      <c r="I6" s="438"/>
      <c r="J6" s="438"/>
      <c r="K6" s="439"/>
      <c r="N6" s="24" t="s">
        <v>116</v>
      </c>
      <c r="O6" s="24"/>
      <c r="P6" s="24"/>
      <c r="Q6" s="24"/>
      <c r="R6" s="24"/>
    </row>
    <row r="7" spans="1:18" s="20" customFormat="1" ht="19.5" thickBot="1" x14ac:dyDescent="0.3">
      <c r="A7" s="339"/>
      <c r="B7" s="278"/>
      <c r="N7" s="44" t="s">
        <v>48</v>
      </c>
      <c r="O7" s="165" t="str">
        <f>'DADOS DO CONVENIO'!D4</f>
        <v>PREFEITURA MUNICIPAL DE XXX</v>
      </c>
      <c r="P7" s="214"/>
      <c r="Q7" s="465" t="s">
        <v>59</v>
      </c>
      <c r="R7" s="465"/>
    </row>
    <row r="8" spans="1:18" s="20" customFormat="1" ht="18.75" x14ac:dyDescent="0.25">
      <c r="A8" s="339"/>
      <c r="B8" s="278"/>
      <c r="C8" s="453" t="s">
        <v>48</v>
      </c>
      <c r="D8" s="454"/>
      <c r="E8" s="431" t="s">
        <v>141</v>
      </c>
      <c r="F8" s="431"/>
      <c r="G8" s="431"/>
      <c r="H8" s="431"/>
      <c r="I8" s="431"/>
      <c r="J8" s="431"/>
      <c r="K8" s="432"/>
      <c r="N8" s="44" t="s">
        <v>57</v>
      </c>
      <c r="O8" s="165" t="str">
        <f>'DADOS DO CONVENIO'!D8</f>
        <v>XXXX/XX</v>
      </c>
      <c r="Q8" s="126">
        <f>'DADOS DO CONVENIO'!D18</f>
        <v>45658</v>
      </c>
      <c r="R8" s="49">
        <f>'DADOS DO CONVENIO'!D20</f>
        <v>46023</v>
      </c>
    </row>
    <row r="9" spans="1:18" s="20" customFormat="1" ht="5.25" customHeight="1" x14ac:dyDescent="0.2">
      <c r="A9" s="339"/>
      <c r="B9" s="278"/>
      <c r="C9" s="228"/>
      <c r="D9" s="229"/>
      <c r="E9" s="433"/>
      <c r="F9" s="433"/>
      <c r="G9" s="433"/>
      <c r="H9" s="433"/>
      <c r="I9" s="433"/>
      <c r="J9" s="433"/>
      <c r="K9" s="434"/>
      <c r="N9" s="44"/>
      <c r="Q9" s="28"/>
    </row>
    <row r="10" spans="1:18" s="20" customFormat="1" ht="18.75" customHeight="1" x14ac:dyDescent="0.2">
      <c r="A10" s="339"/>
      <c r="B10" s="278"/>
      <c r="C10" s="440" t="s">
        <v>57</v>
      </c>
      <c r="D10" s="441"/>
      <c r="E10" s="433"/>
      <c r="F10" s="433"/>
      <c r="G10" s="433"/>
      <c r="H10" s="433"/>
      <c r="I10" s="433"/>
      <c r="J10" s="433"/>
      <c r="K10" s="434"/>
      <c r="M10" s="166" t="s">
        <v>7</v>
      </c>
      <c r="N10" s="167"/>
      <c r="O10" s="167"/>
      <c r="P10" s="167"/>
      <c r="Q10" s="168"/>
      <c r="R10" s="169"/>
    </row>
    <row r="11" spans="1:18" s="20" customFormat="1" ht="18.75" customHeight="1" x14ac:dyDescent="0.2">
      <c r="A11" s="339"/>
      <c r="B11" s="278"/>
      <c r="C11" s="440" t="s">
        <v>59</v>
      </c>
      <c r="D11" s="441"/>
      <c r="E11" s="433"/>
      <c r="F11" s="433"/>
      <c r="G11" s="433"/>
      <c r="H11" s="433"/>
      <c r="I11" s="433"/>
      <c r="J11" s="433"/>
      <c r="K11" s="434"/>
      <c r="M11" s="170" t="s">
        <v>72</v>
      </c>
      <c r="N11" s="25" t="str">
        <f>'DADOS DO CONVENIO'!D24</f>
        <v>xxxx</v>
      </c>
      <c r="P11" s="211" t="s">
        <v>71</v>
      </c>
      <c r="Q11" s="20" t="str">
        <f>'DADOS DO CONVENIO'!D28</f>
        <v>FUNDO DE RENDA FIXA</v>
      </c>
      <c r="R11" s="171"/>
    </row>
    <row r="12" spans="1:18" s="20" customFormat="1" ht="18.75" customHeight="1" x14ac:dyDescent="0.2">
      <c r="A12" s="339"/>
      <c r="B12" s="278"/>
      <c r="C12" s="440" t="s">
        <v>133</v>
      </c>
      <c r="D12" s="441"/>
      <c r="E12" s="433"/>
      <c r="F12" s="433"/>
      <c r="G12" s="433"/>
      <c r="H12" s="433"/>
      <c r="I12" s="433"/>
      <c r="J12" s="433"/>
      <c r="K12" s="434"/>
      <c r="M12" s="172" t="s">
        <v>73</v>
      </c>
      <c r="N12" s="221" t="str">
        <f>'DADOS DO CONVENIO'!D26</f>
        <v>xxxxxxx-x</v>
      </c>
      <c r="O12" s="173"/>
      <c r="P12" s="173"/>
      <c r="Q12" s="174"/>
      <c r="R12" s="175"/>
    </row>
    <row r="13" spans="1:18" ht="9.75" customHeight="1" thickBot="1" x14ac:dyDescent="0.25">
      <c r="A13" s="339"/>
      <c r="B13" s="278"/>
      <c r="C13" s="230"/>
      <c r="D13" s="231"/>
      <c r="E13" s="433"/>
      <c r="F13" s="433"/>
      <c r="G13" s="433"/>
      <c r="H13" s="433"/>
      <c r="I13" s="433"/>
      <c r="J13" s="433"/>
      <c r="K13" s="434"/>
    </row>
    <row r="14" spans="1:18" ht="39" customHeight="1" thickBot="1" x14ac:dyDescent="0.25">
      <c r="A14" s="339"/>
      <c r="B14" s="278"/>
      <c r="C14" s="440" t="s">
        <v>130</v>
      </c>
      <c r="D14" s="441"/>
      <c r="E14" s="433"/>
      <c r="F14" s="433"/>
      <c r="G14" s="433"/>
      <c r="H14" s="433"/>
      <c r="I14" s="433"/>
      <c r="J14" s="433"/>
      <c r="K14" s="434"/>
      <c r="M14" s="8" t="s">
        <v>68</v>
      </c>
      <c r="N14" s="22" t="s">
        <v>69</v>
      </c>
      <c r="O14" s="22" t="s">
        <v>126</v>
      </c>
      <c r="P14" s="13" t="s">
        <v>127</v>
      </c>
      <c r="Q14" s="284" t="s">
        <v>70</v>
      </c>
      <c r="R14" s="285"/>
    </row>
    <row r="15" spans="1:18" ht="14.25" hidden="1" customHeight="1" x14ac:dyDescent="0.2">
      <c r="A15" s="339"/>
      <c r="B15" s="278"/>
      <c r="C15" s="440" t="s">
        <v>129</v>
      </c>
      <c r="D15" s="441"/>
      <c r="E15" s="433"/>
      <c r="F15" s="433"/>
      <c r="G15" s="433"/>
      <c r="H15" s="433"/>
      <c r="I15" s="433"/>
      <c r="J15" s="433"/>
      <c r="K15" s="434"/>
      <c r="M15" s="190" t="s">
        <v>25</v>
      </c>
      <c r="N15" s="191" t="s">
        <v>26</v>
      </c>
      <c r="O15" s="190" t="s">
        <v>27</v>
      </c>
      <c r="P15" s="190" t="s">
        <v>28</v>
      </c>
      <c r="Q15" s="190" t="s">
        <v>35</v>
      </c>
      <c r="R15" s="191" t="s">
        <v>36</v>
      </c>
    </row>
    <row r="16" spans="1:18" ht="18.75" customHeight="1" thickBot="1" x14ac:dyDescent="0.25">
      <c r="A16" s="339"/>
      <c r="B16" s="278"/>
      <c r="C16" s="451" t="s">
        <v>131</v>
      </c>
      <c r="D16" s="452"/>
      <c r="E16" s="435"/>
      <c r="F16" s="435"/>
      <c r="G16" s="435"/>
      <c r="H16" s="435"/>
      <c r="I16" s="435"/>
      <c r="J16" s="435"/>
      <c r="K16" s="436"/>
      <c r="M16" s="209"/>
      <c r="N16" s="210"/>
      <c r="O16" s="209"/>
      <c r="P16" s="209"/>
      <c r="Q16" s="461"/>
      <c r="R16" s="462"/>
    </row>
    <row r="17" spans="1:18" ht="18.75" customHeight="1" x14ac:dyDescent="0.2">
      <c r="A17" s="339"/>
      <c r="B17" s="278"/>
      <c r="C17" s="442" t="s">
        <v>55</v>
      </c>
      <c r="D17" s="443"/>
      <c r="E17" s="358" t="s">
        <v>134</v>
      </c>
      <c r="F17" s="358"/>
      <c r="G17" s="358"/>
      <c r="H17" s="358"/>
      <c r="I17" s="358"/>
      <c r="J17" s="358"/>
      <c r="K17" s="359"/>
      <c r="M17" s="192"/>
      <c r="N17" s="193"/>
      <c r="O17" s="192"/>
      <c r="P17" s="192"/>
      <c r="Q17" s="459"/>
      <c r="R17" s="460"/>
    </row>
    <row r="18" spans="1:18" ht="18.75" customHeight="1" x14ac:dyDescent="0.2">
      <c r="A18" s="339"/>
      <c r="B18" s="278"/>
      <c r="C18" s="449" t="s">
        <v>69</v>
      </c>
      <c r="D18" s="450"/>
      <c r="E18" s="356" t="s">
        <v>135</v>
      </c>
      <c r="F18" s="356"/>
      <c r="G18" s="356"/>
      <c r="H18" s="356"/>
      <c r="I18" s="356"/>
      <c r="J18" s="356"/>
      <c r="K18" s="357"/>
      <c r="M18" s="209"/>
      <c r="N18" s="210"/>
      <c r="O18" s="209"/>
      <c r="P18" s="209"/>
      <c r="Q18" s="461"/>
      <c r="R18" s="462"/>
    </row>
    <row r="19" spans="1:18" ht="18.75" customHeight="1" x14ac:dyDescent="0.2">
      <c r="A19" s="339"/>
      <c r="B19" s="278"/>
      <c r="C19" s="442" t="s">
        <v>126</v>
      </c>
      <c r="D19" s="443"/>
      <c r="E19" s="358" t="s">
        <v>135</v>
      </c>
      <c r="F19" s="358"/>
      <c r="G19" s="358"/>
      <c r="H19" s="358"/>
      <c r="I19" s="358"/>
      <c r="J19" s="358"/>
      <c r="K19" s="359"/>
      <c r="M19" s="192"/>
      <c r="N19" s="193"/>
      <c r="O19" s="192"/>
      <c r="P19" s="192"/>
      <c r="Q19" s="459"/>
      <c r="R19" s="460"/>
    </row>
    <row r="20" spans="1:18" ht="18.75" customHeight="1" x14ac:dyDescent="0.2">
      <c r="A20" s="339"/>
      <c r="B20" s="278"/>
      <c r="C20" s="449" t="s">
        <v>127</v>
      </c>
      <c r="D20" s="450"/>
      <c r="E20" s="356" t="s">
        <v>136</v>
      </c>
      <c r="F20" s="356"/>
      <c r="G20" s="356"/>
      <c r="H20" s="356"/>
      <c r="I20" s="356"/>
      <c r="J20" s="356"/>
      <c r="K20" s="357"/>
      <c r="M20" s="209"/>
      <c r="N20" s="210"/>
      <c r="O20" s="209"/>
      <c r="P20" s="209"/>
      <c r="Q20" s="461"/>
      <c r="R20" s="462"/>
    </row>
    <row r="21" spans="1:18" ht="18.75" customHeight="1" x14ac:dyDescent="0.2">
      <c r="A21" s="339"/>
      <c r="B21" s="278"/>
      <c r="C21" s="442" t="s">
        <v>70</v>
      </c>
      <c r="D21" s="443"/>
      <c r="E21" s="349" t="s">
        <v>137</v>
      </c>
      <c r="F21" s="349"/>
      <c r="G21" s="349"/>
      <c r="H21" s="349"/>
      <c r="I21" s="349"/>
      <c r="J21" s="349"/>
      <c r="K21" s="350"/>
      <c r="M21" s="192"/>
      <c r="N21" s="193"/>
      <c r="O21" s="192"/>
      <c r="P21" s="192"/>
      <c r="Q21" s="459"/>
      <c r="R21" s="460"/>
    </row>
    <row r="22" spans="1:18" ht="18.75" customHeight="1" x14ac:dyDescent="0.2">
      <c r="A22" s="339"/>
      <c r="B22" s="278"/>
      <c r="C22" s="442"/>
      <c r="D22" s="443"/>
      <c r="E22" s="349"/>
      <c r="F22" s="349"/>
      <c r="G22" s="349"/>
      <c r="H22" s="349"/>
      <c r="I22" s="349"/>
      <c r="J22" s="349"/>
      <c r="K22" s="350"/>
      <c r="M22" s="209"/>
      <c r="N22" s="210"/>
      <c r="O22" s="209"/>
      <c r="P22" s="209"/>
      <c r="Q22" s="461"/>
      <c r="R22" s="462"/>
    </row>
    <row r="23" spans="1:18" ht="18.75" customHeight="1" x14ac:dyDescent="0.2">
      <c r="A23" s="339"/>
      <c r="B23" s="278"/>
      <c r="C23" s="442"/>
      <c r="D23" s="443"/>
      <c r="E23" s="349"/>
      <c r="F23" s="349"/>
      <c r="G23" s="349"/>
      <c r="H23" s="349"/>
      <c r="I23" s="349"/>
      <c r="J23" s="349"/>
      <c r="K23" s="350"/>
      <c r="M23" s="192"/>
      <c r="N23" s="193"/>
      <c r="O23" s="192"/>
      <c r="P23" s="192"/>
      <c r="Q23" s="459"/>
      <c r="R23" s="460"/>
    </row>
    <row r="24" spans="1:18" ht="18.75" customHeight="1" x14ac:dyDescent="0.2">
      <c r="A24" s="339"/>
      <c r="B24" s="278"/>
      <c r="C24" s="445" t="s">
        <v>132</v>
      </c>
      <c r="D24" s="446"/>
      <c r="E24" s="366" t="s">
        <v>138</v>
      </c>
      <c r="F24" s="366"/>
      <c r="G24" s="366"/>
      <c r="H24" s="366"/>
      <c r="I24" s="366"/>
      <c r="J24" s="366"/>
      <c r="K24" s="367"/>
      <c r="M24" s="209"/>
      <c r="N24" s="210"/>
      <c r="O24" s="209"/>
      <c r="P24" s="209"/>
      <c r="Q24" s="461"/>
      <c r="R24" s="462"/>
    </row>
    <row r="25" spans="1:18" ht="18.75" customHeight="1" thickBot="1" x14ac:dyDescent="0.25">
      <c r="A25" s="339"/>
      <c r="B25" s="278"/>
      <c r="C25" s="447"/>
      <c r="D25" s="448"/>
      <c r="E25" s="378"/>
      <c r="F25" s="378"/>
      <c r="G25" s="378"/>
      <c r="H25" s="378"/>
      <c r="I25" s="378"/>
      <c r="J25" s="378"/>
      <c r="K25" s="444"/>
      <c r="M25" s="192"/>
      <c r="N25" s="193"/>
      <c r="O25" s="192"/>
      <c r="P25" s="192"/>
      <c r="Q25" s="459"/>
      <c r="R25" s="460"/>
    </row>
    <row r="26" spans="1:18" ht="18.75" customHeight="1" thickBot="1" x14ac:dyDescent="0.25">
      <c r="A26" s="339"/>
      <c r="B26" s="278"/>
      <c r="M26" s="209"/>
      <c r="N26" s="210"/>
      <c r="O26" s="209"/>
      <c r="P26" s="209"/>
      <c r="Q26" s="461"/>
      <c r="R26" s="462"/>
    </row>
    <row r="27" spans="1:18" ht="18.75" customHeight="1" x14ac:dyDescent="0.2">
      <c r="A27" s="339"/>
      <c r="B27" s="278"/>
      <c r="C27" s="340" t="s">
        <v>50</v>
      </c>
      <c r="D27" s="341"/>
      <c r="E27" s="341"/>
      <c r="F27" s="341"/>
      <c r="G27" s="341"/>
      <c r="H27" s="341"/>
      <c r="I27" s="341"/>
      <c r="J27" s="341"/>
      <c r="K27" s="342"/>
      <c r="M27" s="192"/>
      <c r="N27" s="193"/>
      <c r="O27" s="192"/>
      <c r="P27" s="192"/>
      <c r="Q27" s="459"/>
      <c r="R27" s="460"/>
    </row>
    <row r="28" spans="1:18" ht="18.75" customHeight="1" x14ac:dyDescent="0.2">
      <c r="A28" s="339"/>
      <c r="B28" s="278"/>
      <c r="C28" s="343" t="s">
        <v>17</v>
      </c>
      <c r="D28" s="344"/>
      <c r="E28" s="349" t="s">
        <v>197</v>
      </c>
      <c r="F28" s="349"/>
      <c r="G28" s="349"/>
      <c r="H28" s="349"/>
      <c r="I28" s="349"/>
      <c r="J28" s="349"/>
      <c r="K28" s="350"/>
      <c r="M28" s="209"/>
      <c r="N28" s="210"/>
      <c r="O28" s="209"/>
      <c r="P28" s="209"/>
      <c r="Q28" s="461"/>
      <c r="R28" s="462"/>
    </row>
    <row r="29" spans="1:18" ht="18.75" customHeight="1" x14ac:dyDescent="0.2">
      <c r="A29" s="339"/>
      <c r="B29" s="278"/>
      <c r="C29" s="343"/>
      <c r="D29" s="344"/>
      <c r="E29" s="349"/>
      <c r="F29" s="349"/>
      <c r="G29" s="349"/>
      <c r="H29" s="349"/>
      <c r="I29" s="349"/>
      <c r="J29" s="349"/>
      <c r="K29" s="350"/>
      <c r="M29" s="192"/>
      <c r="N29" s="193"/>
      <c r="O29" s="192"/>
      <c r="P29" s="192"/>
      <c r="Q29" s="459"/>
      <c r="R29" s="460"/>
    </row>
    <row r="30" spans="1:18" ht="18.75" customHeight="1" x14ac:dyDescent="0.2">
      <c r="A30" s="339"/>
      <c r="B30" s="278"/>
      <c r="C30" s="345" t="s">
        <v>196</v>
      </c>
      <c r="D30" s="346"/>
      <c r="E30" s="349"/>
      <c r="F30" s="349"/>
      <c r="G30" s="349"/>
      <c r="H30" s="349"/>
      <c r="I30" s="349"/>
      <c r="J30" s="349"/>
      <c r="K30" s="350"/>
      <c r="M30" s="209"/>
      <c r="N30" s="210"/>
      <c r="O30" s="209"/>
      <c r="P30" s="209"/>
      <c r="Q30" s="461"/>
      <c r="R30" s="462"/>
    </row>
    <row r="31" spans="1:18" ht="18.75" customHeight="1" thickBot="1" x14ac:dyDescent="0.25">
      <c r="A31" s="339"/>
      <c r="B31" s="278"/>
      <c r="C31" s="347"/>
      <c r="D31" s="348"/>
      <c r="E31" s="351"/>
      <c r="F31" s="351"/>
      <c r="G31" s="351"/>
      <c r="H31" s="351"/>
      <c r="I31" s="351"/>
      <c r="J31" s="351"/>
      <c r="K31" s="352"/>
      <c r="M31" s="192"/>
      <c r="N31" s="193"/>
      <c r="O31" s="192"/>
      <c r="P31" s="192"/>
      <c r="Q31" s="459"/>
      <c r="R31" s="460"/>
    </row>
    <row r="32" spans="1:18" ht="18.75" customHeight="1" thickBot="1" x14ac:dyDescent="0.25">
      <c r="A32" s="339"/>
      <c r="B32" s="278"/>
      <c r="C32" s="335" t="s">
        <v>198</v>
      </c>
      <c r="D32" s="336"/>
      <c r="E32" s="337" t="s">
        <v>199</v>
      </c>
      <c r="F32" s="337"/>
      <c r="G32" s="337"/>
      <c r="H32" s="337"/>
      <c r="I32" s="337"/>
      <c r="J32" s="337"/>
      <c r="K32" s="338"/>
      <c r="M32" s="209"/>
      <c r="N32" s="210"/>
      <c r="O32" s="209"/>
      <c r="P32" s="209"/>
      <c r="Q32" s="461"/>
      <c r="R32" s="462"/>
    </row>
    <row r="33" spans="1:18" ht="18.75" customHeight="1" x14ac:dyDescent="0.2">
      <c r="A33" s="339"/>
      <c r="B33" s="278"/>
      <c r="M33" s="192"/>
      <c r="N33" s="193"/>
      <c r="O33" s="192"/>
      <c r="P33" s="192"/>
      <c r="Q33" s="459"/>
      <c r="R33" s="460"/>
    </row>
    <row r="34" spans="1:18" ht="18.75" customHeight="1" x14ac:dyDescent="0.2">
      <c r="A34" s="339"/>
      <c r="B34" s="278"/>
      <c r="M34" s="209"/>
      <c r="N34" s="210"/>
      <c r="O34" s="209"/>
      <c r="P34" s="209"/>
      <c r="Q34" s="461"/>
      <c r="R34" s="462"/>
    </row>
    <row r="35" spans="1:18" ht="18.75" customHeight="1" thickBot="1" x14ac:dyDescent="0.25">
      <c r="M35" s="194"/>
      <c r="N35" s="196"/>
      <c r="O35" s="195"/>
      <c r="P35" s="195"/>
      <c r="Q35" s="463"/>
      <c r="R35" s="464"/>
    </row>
    <row r="36" spans="1:18" ht="21.75" customHeight="1" x14ac:dyDescent="0.2">
      <c r="M36" s="217" t="s">
        <v>49</v>
      </c>
      <c r="N36" s="45">
        <f>SUBTOTAL(109,'EX. VI - APLICACAO FINANCEIRA'!$N$16:$N$35)</f>
        <v>0</v>
      </c>
      <c r="O36" s="45">
        <f>SUBTOTAL(109,'EX. VI - APLICACAO FINANCEIRA'!$O$16:$O$35)</f>
        <v>0</v>
      </c>
      <c r="P36" s="45">
        <f>SUBTOTAL(109,'EX. VI - APLICACAO FINANCEIRA'!$P$16:$P$35)</f>
        <v>0</v>
      </c>
      <c r="Q36" s="314">
        <f ca="1">SUBTOTAL(109,'EX. VI - APLICACAO FINANCEIRA'!$Q$16:$Q$36)</f>
        <v>0</v>
      </c>
      <c r="R36" s="315"/>
    </row>
    <row r="37" spans="1:18" ht="24" customHeight="1" x14ac:dyDescent="0.2">
      <c r="M37" s="288" t="s">
        <v>50</v>
      </c>
      <c r="N37" s="289"/>
      <c r="O37" s="289"/>
      <c r="P37" s="289"/>
      <c r="Q37" s="289"/>
      <c r="R37" s="289"/>
    </row>
    <row r="38" spans="1:18" ht="40.5" customHeight="1" thickBot="1" x14ac:dyDescent="0.25">
      <c r="M38" s="302" t="s">
        <v>122</v>
      </c>
      <c r="N38" s="303"/>
      <c r="O38" s="303"/>
      <c r="P38" s="303"/>
      <c r="Q38" s="303"/>
      <c r="R38" s="303"/>
    </row>
    <row r="39" spans="1:18" ht="23.25" customHeight="1" thickBot="1" x14ac:dyDescent="0.25">
      <c r="M39" s="300" t="s">
        <v>20</v>
      </c>
      <c r="N39" s="301"/>
      <c r="O39" s="301"/>
      <c r="P39" s="455" t="s">
        <v>17</v>
      </c>
      <c r="Q39" s="455"/>
      <c r="R39" s="456"/>
    </row>
    <row r="40" spans="1:18" ht="74.25" customHeight="1" x14ac:dyDescent="0.2">
      <c r="M40" s="183"/>
      <c r="N40" s="189"/>
      <c r="O40" s="189"/>
      <c r="P40" s="25"/>
      <c r="Q40" s="189"/>
      <c r="R40" s="177"/>
    </row>
    <row r="41" spans="1:18" ht="23.25" customHeight="1" x14ac:dyDescent="0.2">
      <c r="M41" s="180"/>
      <c r="N41" s="212" t="s">
        <v>56</v>
      </c>
      <c r="O41" s="25"/>
      <c r="P41" s="457" t="s">
        <v>56</v>
      </c>
      <c r="Q41" s="457"/>
      <c r="R41" s="458"/>
    </row>
    <row r="42" spans="1:18" ht="18.75" customHeight="1" x14ac:dyDescent="0.2">
      <c r="M42" s="181" t="s">
        <v>51</v>
      </c>
      <c r="N42" t="str">
        <f>'DADOS DO CONVENIO'!D34</f>
        <v>XXX</v>
      </c>
      <c r="P42" s="176" t="s">
        <v>51</v>
      </c>
      <c r="Q42" s="82" t="str">
        <f>'DADOS DO CONVENIO'!$D$46</f>
        <v>XXX</v>
      </c>
      <c r="R42" s="177"/>
    </row>
    <row r="43" spans="1:18" ht="18.75" customHeight="1" x14ac:dyDescent="0.2">
      <c r="M43" s="181" t="s">
        <v>52</v>
      </c>
      <c r="N43" t="str">
        <f>'DADOS DO CONVENIO'!D32</f>
        <v>Prefeito Municipal</v>
      </c>
      <c r="P43" s="176" t="s">
        <v>52</v>
      </c>
      <c r="Q43" s="82" t="str">
        <f>'DADOS DO CONVENIO'!$D$44</f>
        <v>Secretario ou Assistente Social.</v>
      </c>
      <c r="R43" s="177"/>
    </row>
    <row r="44" spans="1:18" ht="18.75" customHeight="1" x14ac:dyDescent="0.2">
      <c r="M44" s="181" t="s">
        <v>53</v>
      </c>
      <c r="N44" t="str">
        <f>'DADOS DO CONVENIO'!D36</f>
        <v>(DD)-xxxx-xxxx</v>
      </c>
      <c r="P44" s="176" t="s">
        <v>53</v>
      </c>
      <c r="Q44" s="83" t="str">
        <f>'DADOS DO CONVENIO'!$D$48</f>
        <v>(DD)-xxxx-xxxx</v>
      </c>
      <c r="R44" s="177"/>
    </row>
    <row r="45" spans="1:18" ht="18.75" customHeight="1" x14ac:dyDescent="0.2">
      <c r="M45" s="181" t="s">
        <v>54</v>
      </c>
      <c r="N45" t="str">
        <f>'DADOS DO CONVENIO'!D38</f>
        <v>Insira o e-mail</v>
      </c>
      <c r="P45" s="176" t="s">
        <v>54</v>
      </c>
      <c r="Q45" s="82" t="str">
        <f>'DADOS DO CONVENIO'!$D$50</f>
        <v>Insira o e-mail</v>
      </c>
      <c r="R45" s="177"/>
    </row>
    <row r="46" spans="1:18" ht="18.75" customHeight="1" x14ac:dyDescent="0.2">
      <c r="M46" s="181" t="s">
        <v>55</v>
      </c>
      <c r="N46" s="84"/>
      <c r="P46" s="176" t="s">
        <v>55</v>
      </c>
      <c r="Q46" s="84"/>
      <c r="R46" s="177"/>
    </row>
    <row r="47" spans="1:18" ht="13.5" customHeight="1" thickBot="1" x14ac:dyDescent="0.25">
      <c r="M47" s="180"/>
      <c r="N47" s="69"/>
      <c r="O47" s="178"/>
      <c r="P47" s="2"/>
      <c r="Q47" s="2"/>
      <c r="R47" s="177"/>
    </row>
    <row r="48" spans="1:18" ht="24.75" customHeight="1" x14ac:dyDescent="0.2">
      <c r="M48" s="306" t="s">
        <v>16</v>
      </c>
      <c r="N48" s="307"/>
      <c r="O48" s="307"/>
      <c r="P48" s="307"/>
      <c r="Q48" s="307"/>
      <c r="R48" s="308"/>
    </row>
    <row r="49" spans="13:18" ht="18.75" customHeight="1" x14ac:dyDescent="0.2">
      <c r="M49" s="181" t="s">
        <v>51</v>
      </c>
      <c r="N49" t="str">
        <f>'DADOS DO CONVENIO'!D58</f>
        <v>XXX</v>
      </c>
      <c r="R49" s="177"/>
    </row>
    <row r="50" spans="13:18" ht="18.75" customHeight="1" x14ac:dyDescent="0.2">
      <c r="M50" s="181" t="s">
        <v>52</v>
      </c>
      <c r="N50" t="str">
        <f>'DADOS DO CONVENIO'!D56</f>
        <v>Contador</v>
      </c>
      <c r="R50" s="177"/>
    </row>
    <row r="51" spans="13:18" ht="18.75" customHeight="1" x14ac:dyDescent="0.2">
      <c r="M51" s="181" t="s">
        <v>53</v>
      </c>
      <c r="N51" t="str">
        <f>'DADOS DO CONVENIO'!D62</f>
        <v>(DD)-xxxx-xxxx</v>
      </c>
      <c r="P51" s="31"/>
      <c r="Q51" s="31"/>
      <c r="R51" s="177"/>
    </row>
    <row r="52" spans="13:18" ht="18.75" customHeight="1" x14ac:dyDescent="0.2">
      <c r="M52" s="181" t="s">
        <v>54</v>
      </c>
      <c r="N52" t="str">
        <f>'DADOS DO CONVENIO'!D64</f>
        <v>Insira o e-mail</v>
      </c>
      <c r="P52" s="14"/>
      <c r="Q52" s="182" t="s">
        <v>56</v>
      </c>
      <c r="R52" s="177"/>
    </row>
    <row r="53" spans="13:18" ht="30" customHeight="1" thickBot="1" x14ac:dyDescent="0.25">
      <c r="M53" s="184" t="s">
        <v>68</v>
      </c>
      <c r="N53" s="185"/>
      <c r="O53" s="186"/>
      <c r="P53" s="187" t="s">
        <v>75</v>
      </c>
      <c r="Q53" s="188" t="str">
        <f>'DADOS DO CONVENIO'!D60</f>
        <v>xxxxxxxxxxx</v>
      </c>
      <c r="R53" s="179"/>
    </row>
    <row r="54" spans="13:18" ht="18.75" customHeight="1" x14ac:dyDescent="0.2"/>
  </sheetData>
  <mergeCells count="60">
    <mergeCell ref="Q24:R24"/>
    <mergeCell ref="M2:M5"/>
    <mergeCell ref="Q7:R7"/>
    <mergeCell ref="Q14:R14"/>
    <mergeCell ref="Q16:R16"/>
    <mergeCell ref="Q17:R17"/>
    <mergeCell ref="Q18:R18"/>
    <mergeCell ref="M39:O39"/>
    <mergeCell ref="P39:R39"/>
    <mergeCell ref="P41:R41"/>
    <mergeCell ref="M48:R48"/>
    <mergeCell ref="Q31:R31"/>
    <mergeCell ref="Q32:R32"/>
    <mergeCell ref="Q33:R33"/>
    <mergeCell ref="Q34:R34"/>
    <mergeCell ref="Q35:R35"/>
    <mergeCell ref="Q36:R36"/>
    <mergeCell ref="C12:D12"/>
    <mergeCell ref="C8:D8"/>
    <mergeCell ref="C10:D10"/>
    <mergeCell ref="M37:R37"/>
    <mergeCell ref="M38:R38"/>
    <mergeCell ref="Q25:R25"/>
    <mergeCell ref="Q26:R26"/>
    <mergeCell ref="Q27:R27"/>
    <mergeCell ref="Q28:R28"/>
    <mergeCell ref="Q29:R29"/>
    <mergeCell ref="Q30:R30"/>
    <mergeCell ref="Q19:R19"/>
    <mergeCell ref="Q20:R20"/>
    <mergeCell ref="Q21:R21"/>
    <mergeCell ref="Q22:R22"/>
    <mergeCell ref="Q23:R23"/>
    <mergeCell ref="C24:D25"/>
    <mergeCell ref="C32:D32"/>
    <mergeCell ref="C14:D14"/>
    <mergeCell ref="C20:D20"/>
    <mergeCell ref="E17:K17"/>
    <mergeCell ref="E18:K18"/>
    <mergeCell ref="C19:D19"/>
    <mergeCell ref="C18:D18"/>
    <mergeCell ref="C17:D17"/>
    <mergeCell ref="C16:D16"/>
    <mergeCell ref="C15:D15"/>
    <mergeCell ref="E32:K32"/>
    <mergeCell ref="A1:A34"/>
    <mergeCell ref="E8:K16"/>
    <mergeCell ref="C27:K27"/>
    <mergeCell ref="C28:D29"/>
    <mergeCell ref="E28:K31"/>
    <mergeCell ref="C30:D31"/>
    <mergeCell ref="C6:K6"/>
    <mergeCell ref="C2:K3"/>
    <mergeCell ref="C4:K4"/>
    <mergeCell ref="C11:D11"/>
    <mergeCell ref="E19:K19"/>
    <mergeCell ref="E20:K20"/>
    <mergeCell ref="E21:K23"/>
    <mergeCell ref="C21:D23"/>
    <mergeCell ref="E24:K25"/>
  </mergeCells>
  <dataValidations disablePrompts="1" count="2">
    <dataValidation operator="equal" allowBlank="1" showErrorMessage="1" sqref="N3" xr:uid="{C0E5E3AD-3B9F-46C4-B7EA-843A4EFDFE2A}">
      <formula1>0</formula1>
      <formula2>0</formula2>
    </dataValidation>
    <dataValidation operator="equal" allowBlank="1" showErrorMessage="1" sqref="N2" xr:uid="{84AD25ED-4571-41C3-96D5-071BDF93CE6D}"/>
  </dataValidations>
  <pageMargins left="0.511811024" right="0.511811024" top="0.78740157499999996" bottom="0.78740157499999996" header="0.31496062000000002" footer="0.31496062000000002"/>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f2d9d0-f3cb-444f-a414-3469a58e9079" xsi:nil="true"/>
    <lcf76f155ced4ddcb4097134ff3c332f xmlns="5c849309-64a6-40e4-b825-e7e59ea556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D73BF6E967FA8478111B666D6C88E4B" ma:contentTypeVersion="18" ma:contentTypeDescription="Crie um novo documento." ma:contentTypeScope="" ma:versionID="5b7149ab6db434a3e08f59de36980a71">
  <xsd:schema xmlns:xsd="http://www.w3.org/2001/XMLSchema" xmlns:xs="http://www.w3.org/2001/XMLSchema" xmlns:p="http://schemas.microsoft.com/office/2006/metadata/properties" xmlns:ns2="5c849309-64a6-40e4-b825-e7e59ea5561d" xmlns:ns3="7ef2d9d0-f3cb-444f-a414-3469a58e9079" targetNamespace="http://schemas.microsoft.com/office/2006/metadata/properties" ma:root="true" ma:fieldsID="fb733f28206df2a555e39cf04bb7fcb4" ns2:_="" ns3:_="">
    <xsd:import namespace="5c849309-64a6-40e4-b825-e7e59ea5561d"/>
    <xsd:import namespace="7ef2d9d0-f3cb-444f-a414-3469a58e907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49309-64a6-40e4-b825-e7e59ea55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d5949dc0-332d-4f90-9758-939af5d3094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f2d9d0-f3cb-444f-a414-3469a58e907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b344e5-1ef8-4281-b9a5-93b11505cc5c}" ma:internalName="TaxCatchAll" ma:showField="CatchAllData" ma:web="7ef2d9d0-f3cb-444f-a414-3469a58e907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9F050-2DFE-4037-BFEF-27BF893CF5E8}">
  <ds:schemaRefs>
    <ds:schemaRef ds:uri="http://schemas.microsoft.com/office/2006/metadata/properties"/>
    <ds:schemaRef ds:uri="http://schemas.microsoft.com/office/infopath/2007/PartnerControls"/>
    <ds:schemaRef ds:uri="7ef2d9d0-f3cb-444f-a414-3469a58e9079"/>
    <ds:schemaRef ds:uri="5c849309-64a6-40e4-b825-e7e59ea5561d"/>
  </ds:schemaRefs>
</ds:datastoreItem>
</file>

<file path=customXml/itemProps2.xml><?xml version="1.0" encoding="utf-8"?>
<ds:datastoreItem xmlns:ds="http://schemas.openxmlformats.org/officeDocument/2006/customXml" ds:itemID="{B97B1D6E-E25A-4FB6-A46E-CA2FBCB92F8E}">
  <ds:schemaRefs>
    <ds:schemaRef ds:uri="http://schemas.microsoft.com/sharepoint/v3/contenttype/forms"/>
  </ds:schemaRefs>
</ds:datastoreItem>
</file>

<file path=customXml/itemProps3.xml><?xml version="1.0" encoding="utf-8"?>
<ds:datastoreItem xmlns:ds="http://schemas.openxmlformats.org/officeDocument/2006/customXml" ds:itemID="{15105983-0363-4B73-BD35-6A9A9325F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49309-64a6-40e4-b825-e7e59ea5561d"/>
    <ds:schemaRef ds:uri="7ef2d9d0-f3cb-444f-a414-3469a58e9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DADOS DO CONVENIO</vt:lpstr>
      <vt:lpstr>CHECKLIST</vt:lpstr>
      <vt:lpstr>III - RELACAO DE PAGAMENTOS</vt:lpstr>
      <vt:lpstr>IV - RELACAO DE BENS</vt:lpstr>
      <vt:lpstr>VI - APLICACAO FINANCEIRA</vt:lpstr>
      <vt:lpstr>EX. III - RELACAO DE PGTOS</vt:lpstr>
      <vt:lpstr>EX. IV - RELACAO DE BENS</vt:lpstr>
      <vt:lpstr>EX. VI - APLICACAO FINANCEIRA</vt:lpstr>
      <vt:lpstr>CHECKLIST!Area_de_impressao</vt:lpstr>
      <vt:lpstr>'DADOS DO CONVENIO'!Area_de_impressao</vt:lpstr>
      <vt:lpstr>'EX. III - RELACAO DE PGTOS'!Area_de_impressao</vt:lpstr>
      <vt:lpstr>'EX. IV - RELACAO DE BENS'!Area_de_impressao</vt:lpstr>
      <vt:lpstr>'EX. VI - APLICACAO FINANCEIRA'!Area_de_impressao</vt:lpstr>
      <vt:lpstr>'III - RELACAO DE PAGAMENTOS'!Area_de_impressao</vt:lpstr>
      <vt:lpstr>'IV - RELACAO DE BENS'!Area_de_impressao</vt:lpstr>
      <vt:lpstr>'VI - APLICACAO FINANCEIRA'!Area_de_impressao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Guilherme Valério Borges</dc:creator>
  <cp:lastModifiedBy>Guilherme Valério Borges</cp:lastModifiedBy>
  <cp:lastPrinted>2025-04-22T16:41:33Z</cp:lastPrinted>
  <dcterms:created xsi:type="dcterms:W3CDTF">2025-04-16T17:59:44Z</dcterms:created>
  <dcterms:modified xsi:type="dcterms:W3CDTF">2025-04-22T20:28:10Z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0x0101009D73BF6E967FA8478111B666D6C88E4B</vt:lpwstr>
  </property>
  <property fmtid="{D5CDD505-2E9C-101B-9397-08002B2CF9AE}" pid="3" name="MediaServiceImageTags">
    <vt:lpwstr/>
  </property>
</Properties>
</file>