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drawings/drawing4.xml" ContentType="application/vnd.openxmlformats-officedocument.drawing+xml"/>
  <Override PartName="/xl/drawings/drawing5.xml" ContentType="application/vnd.openxmlformats-officedocument.drawing+xml"/>
  <Override PartName="/xl/tables/table3.xml" ContentType="application/vnd.openxmlformats-officedocument.spreadsheetml.table+xml"/>
  <Override PartName="/xl/drawings/drawing6.xml" ContentType="application/vnd.openxmlformats-officedocument.drawing+xml"/>
  <Override PartName="/xl/tables/table4.xml" ContentType="application/vnd.openxmlformats-officedocument.spreadsheetml.table+xml"/>
  <Override PartName="/xl/drawings/drawing7.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rsgovbr.sharepoint.com/sites/SEDES-DICON/Shared Documents/Pasta de Rede - DICON/_PCT Convenios/"/>
    </mc:Choice>
  </mc:AlternateContent>
  <xr:revisionPtr revIDLastSave="4" documentId="8_{CA39D594-285C-4D97-B67F-3E7A7009E7D8}" xr6:coauthVersionLast="47" xr6:coauthVersionMax="47" xr10:uidLastSave="{BDE007B3-5EB9-4A05-9D0E-36C3213197CF}"/>
  <bookViews>
    <workbookView xWindow="-16125" yWindow="-4335" windowWidth="16050" windowHeight="14280" tabRatio="857" activeTab="2" xr2:uid="{72A3A56F-EEBF-4EA4-91B7-B1FB2F2E6AEF}"/>
  </bookViews>
  <sheets>
    <sheet name="DADOS DO CONVENIO" sheetId="10" r:id="rId1"/>
    <sheet name="CHECKLIST" sheetId="11" r:id="rId2"/>
    <sheet name="III - RELACAO DE PAGAMENTOS" sheetId="6" r:id="rId3"/>
    <sheet name="IV - RELACAO DE BENS" sheetId="7" r:id="rId4"/>
    <sheet name="VI - APLICACAO FINANCEIRA" sheetId="8" r:id="rId5"/>
    <sheet name="EX. III - RELACAO DE PGTOS" sheetId="14" r:id="rId6"/>
    <sheet name="EX. IV - RELACAO DE BENS" sheetId="13" r:id="rId7"/>
    <sheet name="EX. VI - APLICACAO FINANCEIRA" sheetId="12" r:id="rId8"/>
  </sheets>
  <definedNames>
    <definedName name="_xlnm.Print_Area" localSheetId="1">CHECKLIST!$C$2:$I$42</definedName>
    <definedName name="_xlnm.Print_Area" localSheetId="0">'DADOS DO CONVENIO'!$B$3:$E$91</definedName>
    <definedName name="_xlnm.Print_Area" localSheetId="5">'EX. III - RELACAO DE PGTOS'!$M$2:$X$58</definedName>
    <definedName name="_xlnm.Print_Area" localSheetId="6">'EX. IV - RELACAO DE BENS'!$M$2:$R$57</definedName>
    <definedName name="_xlnm.Print_Area" localSheetId="7">'EX. VI - APLICACAO FINANCEIRA'!$M$2:$R$53</definedName>
    <definedName name="_xlnm.Print_Area" localSheetId="2">'III - RELACAO DE PAGAMENTOS'!$B$2:$N$58</definedName>
    <definedName name="_xlnm.Print_Area" localSheetId="3">'IV - RELACAO DE BENS'!$B$2:$G$57</definedName>
    <definedName name="_xlnm.Print_Area" localSheetId="4">'VI - APLICACAO FINANCEIRA'!$B$2:$G$53</definedName>
    <definedName name="F2af100">#REF!</definedName>
    <definedName name="lista_01">#REF!</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6" l="1"/>
  <c r="C14" i="6"/>
  <c r="C15" i="6"/>
  <c r="C16" i="6"/>
  <c r="C17" i="6"/>
  <c r="C18" i="6"/>
  <c r="C19" i="6"/>
  <c r="C20" i="6"/>
  <c r="C21" i="6"/>
  <c r="C22" i="6"/>
  <c r="C23" i="6"/>
  <c r="C24" i="6"/>
  <c r="C25" i="6"/>
  <c r="C26" i="6"/>
  <c r="C27" i="6"/>
  <c r="C28" i="6"/>
  <c r="C29" i="6"/>
  <c r="C30" i="6"/>
  <c r="C31" i="6"/>
  <c r="C32" i="6"/>
  <c r="C33" i="6"/>
  <c r="C34" i="6"/>
  <c r="C35" i="6"/>
  <c r="C36" i="6"/>
  <c r="C37" i="6"/>
  <c r="C38" i="6"/>
  <c r="C39" i="6"/>
  <c r="C40" i="6"/>
  <c r="C41" i="6"/>
  <c r="C42" i="6"/>
  <c r="C43" i="6"/>
  <c r="C44" i="6"/>
  <c r="C45" i="6"/>
  <c r="C46" i="6"/>
  <c r="C47" i="6"/>
  <c r="C48" i="6"/>
  <c r="C12" i="6"/>
  <c r="Q36" i="12"/>
  <c r="F57" i="6"/>
  <c r="C57" i="6"/>
  <c r="F8" i="7"/>
  <c r="G41" i="11"/>
  <c r="E41" i="11"/>
  <c r="F36" i="8"/>
  <c r="F46" i="8"/>
  <c r="C46" i="8"/>
  <c r="E56" i="7"/>
  <c r="C56" i="7"/>
  <c r="C53" i="8"/>
  <c r="Q56" i="14"/>
  <c r="N56" i="14"/>
  <c r="Q55" i="14"/>
  <c r="N55" i="14"/>
  <c r="Q54" i="14"/>
  <c r="N54" i="14"/>
  <c r="Q53" i="14"/>
  <c r="N53" i="14"/>
  <c r="X49" i="14"/>
  <c r="X8" i="14"/>
  <c r="V8" i="14"/>
  <c r="O8" i="14"/>
  <c r="O7" i="14"/>
  <c r="R12" i="13"/>
  <c r="R13" i="13"/>
  <c r="R14" i="13"/>
  <c r="R15" i="13"/>
  <c r="R16" i="13"/>
  <c r="R17" i="13"/>
  <c r="R46" i="13" s="1"/>
  <c r="R18" i="13"/>
  <c r="R19" i="13"/>
  <c r="R20" i="13"/>
  <c r="R21" i="13"/>
  <c r="R22" i="13"/>
  <c r="R23" i="13"/>
  <c r="R24" i="13"/>
  <c r="R25" i="13"/>
  <c r="R26" i="13"/>
  <c r="R27" i="13"/>
  <c r="R28" i="13"/>
  <c r="R29" i="13"/>
  <c r="R30" i="13"/>
  <c r="R31" i="13"/>
  <c r="R32" i="13"/>
  <c r="R33" i="13"/>
  <c r="R34" i="13"/>
  <c r="R35" i="13"/>
  <c r="R36" i="13"/>
  <c r="R37" i="13"/>
  <c r="R38" i="13"/>
  <c r="R39" i="13"/>
  <c r="R40" i="13"/>
  <c r="R41" i="13"/>
  <c r="R42" i="13"/>
  <c r="R43" i="13"/>
  <c r="R44" i="13"/>
  <c r="R45" i="13"/>
  <c r="P55" i="13"/>
  <c r="N55" i="13"/>
  <c r="P54" i="13"/>
  <c r="N54" i="13"/>
  <c r="P53" i="13"/>
  <c r="N53" i="13"/>
  <c r="P52" i="13"/>
  <c r="N52" i="13"/>
  <c r="R8" i="13"/>
  <c r="P8" i="13"/>
  <c r="O8" i="13"/>
  <c r="O7" i="13" a="1"/>
  <c r="O7" i="13" s="1"/>
  <c r="Q53" i="12"/>
  <c r="N52" i="12"/>
  <c r="N51" i="12"/>
  <c r="N50" i="12"/>
  <c r="N49" i="12"/>
  <c r="Q45" i="12"/>
  <c r="N45" i="12"/>
  <c r="Q44" i="12"/>
  <c r="N44" i="12"/>
  <c r="Q43" i="12"/>
  <c r="N43" i="12"/>
  <c r="Q42" i="12"/>
  <c r="N42" i="12"/>
  <c r="P36" i="12"/>
  <c r="O36" i="12"/>
  <c r="N36" i="12"/>
  <c r="N12" i="12"/>
  <c r="Q11" i="12"/>
  <c r="N11" i="12"/>
  <c r="R8" i="12"/>
  <c r="Q8" i="12"/>
  <c r="O8" i="12"/>
  <c r="O7" i="12"/>
  <c r="D36" i="8"/>
  <c r="E36" i="8"/>
  <c r="D31" i="10" l="1"/>
  <c r="D7" i="8"/>
  <c r="G8" i="8"/>
  <c r="F8" i="8"/>
  <c r="D8" i="8"/>
  <c r="F11" i="8"/>
  <c r="C12" i="8"/>
  <c r="C11" i="8"/>
  <c r="F8" i="11"/>
  <c r="C13" i="11" l="1"/>
  <c r="C14" i="11"/>
  <c r="C15" i="11"/>
  <c r="C16" i="11"/>
  <c r="C17" i="11"/>
  <c r="C18" i="11"/>
  <c r="C19" i="11"/>
  <c r="C20" i="11"/>
  <c r="C21" i="11"/>
  <c r="C22" i="11"/>
  <c r="C23" i="11"/>
  <c r="C24" i="11"/>
  <c r="C25" i="11"/>
  <c r="C26" i="11"/>
  <c r="C12" i="11"/>
  <c r="G40" i="11"/>
  <c r="E40" i="11"/>
  <c r="G39" i="11"/>
  <c r="E39" i="11"/>
  <c r="G38" i="11"/>
  <c r="E38" i="11"/>
  <c r="G37" i="11"/>
  <c r="E37" i="11"/>
  <c r="F7" i="11" a="1"/>
  <c r="F7" i="11" s="1"/>
  <c r="C55" i="7"/>
  <c r="C54" i="7"/>
  <c r="C53" i="7"/>
  <c r="C52" i="7"/>
  <c r="E55" i="7"/>
  <c r="E54" i="7"/>
  <c r="E53" i="7"/>
  <c r="E52" i="7"/>
  <c r="D8" i="7"/>
  <c r="D8" i="6"/>
  <c r="F56" i="6"/>
  <c r="F55" i="6"/>
  <c r="F54" i="6"/>
  <c r="F53" i="6"/>
  <c r="F45" i="8"/>
  <c r="F44" i="8"/>
  <c r="F43" i="8"/>
  <c r="F42" i="8"/>
  <c r="C55" i="6"/>
  <c r="C56" i="6"/>
  <c r="C54" i="6"/>
  <c r="C53" i="6"/>
  <c r="C43" i="8"/>
  <c r="C42" i="8"/>
  <c r="C44" i="8"/>
  <c r="C45" i="8"/>
  <c r="D7" i="6"/>
  <c r="F53" i="8"/>
  <c r="C52" i="8"/>
  <c r="C51" i="8"/>
  <c r="C50" i="8"/>
  <c r="C49" i="8"/>
  <c r="G8" i="7"/>
  <c r="D7" i="7" a="1"/>
  <c r="D7" i="7" s="1"/>
  <c r="N8" i="6"/>
  <c r="L8" i="6"/>
  <c r="C36" i="8" l="1"/>
  <c r="G46" i="7"/>
  <c r="N49"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<sst xmlns="http://schemas.openxmlformats.org/spreadsheetml/2006/main" count="514" uniqueCount="216">
  <si>
    <t>Preencha os seguintes dados:</t>
  </si>
  <si>
    <t xml:space="preserve">DADOS DO CONVÊNIO </t>
  </si>
  <si>
    <t>Executor:</t>
  </si>
  <si>
    <t>CNPJ:</t>
  </si>
  <si>
    <t>Convênio n°:</t>
  </si>
  <si>
    <t>XXXX/XX</t>
  </si>
  <si>
    <t>Valor do Concedente (Estado):</t>
  </si>
  <si>
    <t>Valor do Convenente (Município):</t>
  </si>
  <si>
    <t>Valor de Rendimentos:</t>
  </si>
  <si>
    <t xml:space="preserve"> </t>
  </si>
  <si>
    <t>Valor Total:</t>
  </si>
  <si>
    <t>PRAZO INICIAL</t>
  </si>
  <si>
    <t>PRAZO FINAL</t>
  </si>
  <si>
    <t>DADOS BANCÁRIOS</t>
  </si>
  <si>
    <t>Agência:</t>
  </si>
  <si>
    <t>xxxx</t>
  </si>
  <si>
    <t>Conta-Corrente:</t>
  </si>
  <si>
    <t>xxxxxxx-x</t>
  </si>
  <si>
    <t>Tipo de Aplicação:</t>
  </si>
  <si>
    <t>FUNDO DE RENDA FIXA</t>
  </si>
  <si>
    <t>UNIDADE EXECUTORA</t>
  </si>
  <si>
    <t>Cargo :</t>
  </si>
  <si>
    <t>Prefeito Municipal</t>
  </si>
  <si>
    <t>Nome completo:</t>
  </si>
  <si>
    <t>XXX</t>
  </si>
  <si>
    <t>Telefone:</t>
  </si>
  <si>
    <t>(DD)-xxxx-xxxx</t>
  </si>
  <si>
    <t>E-mail:</t>
  </si>
  <si>
    <t>Insira o e-mail</t>
  </si>
  <si>
    <t>Data:</t>
  </si>
  <si>
    <t>RESPONSÁVEL PELA EXECUÇÃO</t>
  </si>
  <si>
    <t>Secretario ou Assistente Social.</t>
  </si>
  <si>
    <t>CONTADOR RESPONSÁVEL</t>
  </si>
  <si>
    <t xml:space="preserve">Cargo: </t>
  </si>
  <si>
    <t>Contador</t>
  </si>
  <si>
    <t>N° do CRC:</t>
  </si>
  <si>
    <t>xxxxxxxxxxx</t>
  </si>
  <si>
    <t>SECRETARIA DE DESENVOLVIMENTO SOCIAL - SEDES</t>
  </si>
  <si>
    <t>DEPARTAMENTO ADMINISTRATIVO – DA</t>
  </si>
  <si>
    <t>DIVISÃO DE CONTRATOS, CONVÊNIOS E PRESTAÇÃO DE CONTAS - DICON</t>
  </si>
  <si>
    <t>PRESTAÇÃO DE CONTAS</t>
  </si>
  <si>
    <t>EXECUTOR</t>
  </si>
  <si>
    <t>CONVÊNIO</t>
  </si>
  <si>
    <t>ART. 39</t>
  </si>
  <si>
    <t xml:space="preserve">ÍNDICE (conforme ordem dos documentos referidos na IN CAGE nº 04/2024)				</t>
  </si>
  <si>
    <t>Coluna1</t>
  </si>
  <si>
    <t>Coluna14</t>
  </si>
  <si>
    <t>Coluna2</t>
  </si>
  <si>
    <t>Coluna3</t>
  </si>
  <si>
    <t>Coluna4</t>
  </si>
  <si>
    <t>Coluna12</t>
  </si>
  <si>
    <t>Coluna13</t>
  </si>
  <si>
    <t>Ofício de encaminhamento, dirigido à autoridade competente, em que constem os dados identificadores do convênio e o número do processo referido no Art. 5º</t>
  </si>
  <si>
    <t>Termo de Compatibilidade Físico-Financeira, quando se tratar de obra não concluída, que demonstre a situação física da obra em relação aos recursos repassados, inclusive a contrapartida do executor e/ou do convenente;</t>
  </si>
  <si>
    <t>Número, data e valor do documento fiscal, número e modalidade da licitação, nome e CNPJ ou CPF do contratado, número, data e valor da Transferência Eletrônica</t>
  </si>
  <si>
    <t>Relação dos bens adquiridos, produzidos ou construídos à conta do convênio, indicando o seu destino final, quando estabelecido no convênio</t>
  </si>
  <si>
    <t>Extrato da conta bancária específica, desde o recebimento do primeiro depósito até o último pagamento e a movimentação dos rendimentos auferidos</t>
  </si>
  <si>
    <t>Demonstrativo do resultado das aplicações financeiras adicionado aos recursos iniciais com os respectivos documentos comprobatórios</t>
  </si>
  <si>
    <t>Comprovantes de recolhimento dos saldos não utilizados, inclusive rendimentos financeiros, à conta do recurso estadual do convênio;</t>
  </si>
  <si>
    <t>Declaração de que os bens adquiridos estão instalados e em funcionamento ou, quando se tratar de obra, termo de conclusão da obra ou de recebimento definitivo</t>
  </si>
  <si>
    <t>Certidões de quitação dos encargos incidentes sobre a obra, na forma da legislação em vigor e o documento hábil expedido pelo Poder Público Municipal em relação à liberação da obra para uso e utilização, em observância aos fins autorizados, quando for o caso</t>
  </si>
  <si>
    <t>Parecer do Órgão de Controle Interno Municipal quanto à correta e regular aplicação dos recursos objeto do convênio, quando se tratar de municípios e, no caso de entidade privada, parecer contábil que deverá ser emitido por profissional habilitado, declarando que os recursos foram utilizados de acordo com as despesas previstas no plano de trabalho;</t>
  </si>
  <si>
    <t>Cópia da portaria de designação do fiscal do convênio e do respectivo suplente, em se tratando de pessoa jurídica de direito público, salvo se já tiver sido fornecida pelo convenente por meio do Sistema de Monitoramento de Convênio;</t>
  </si>
  <si>
    <t>Quando se tratar de contrapartida alocada mediante bem imóvel, documento fiscal que comprove a avaliação realizada pela Fazenda Pública Municipal, salvo se já tiver sido fornecido pelo convenente por meio do Sistema de Monitoramento de Convênio;</t>
  </si>
  <si>
    <t>Fotografias dos bens adquiridos, produzidos ou construídos à conta do convênio, salvo se já tiverem sido fornecidas pelo convenente por meio do Sistema de Monitoramento de Convênio; e</t>
  </si>
  <si>
    <t>No caso de realização de curso, treinamento ou instrução, relação contendo as seguintes informações:</t>
  </si>
  <si>
    <t>a</t>
  </si>
  <si>
    <t>Nome do evento, local onde foi realizado, data ou período de realização, nome do docente, treinador ou instrutor, e carga horária executada;</t>
  </si>
  <si>
    <t>b</t>
  </si>
  <si>
    <t>Nome completo, número do CPF e do telefone, e-mail e assinatura dos participantes;</t>
  </si>
  <si>
    <t>c</t>
  </si>
  <si>
    <t>Listas de presença assinadas em cada etapa do evento;</t>
  </si>
  <si>
    <t>d</t>
  </si>
  <si>
    <t>Cópia dos certificados de conclusão do curso, treinamento ou instrução; e</t>
  </si>
  <si>
    <t>e</t>
  </si>
  <si>
    <t>Fotografias do evento, salvo se já tiverem sido fornecidas pelo convenente por meio do Sistema de Monitoramento de Convênio.</t>
  </si>
  <si>
    <t>AUTENTICAÇÃO</t>
  </si>
  <si>
    <t>Atesto que responsabilizo-me pelos documentos acima descritos, pela sua guarda, conforme a IN CAGE Nº 4 de 2024</t>
  </si>
  <si>
    <t>ASSINATURA</t>
  </si>
  <si>
    <t>NOME:</t>
  </si>
  <si>
    <t>CARGO:</t>
  </si>
  <si>
    <t>TELEFONE</t>
  </si>
  <si>
    <t>EMAIL:</t>
  </si>
  <si>
    <t>DATA:</t>
  </si>
  <si>
    <t>RELAÇÃO DE PAGAMENTOS</t>
  </si>
  <si>
    <t>PERÍODO:</t>
  </si>
  <si>
    <t>ATÉ</t>
  </si>
  <si>
    <t>RECURSO</t>
  </si>
  <si>
    <t>Nº DO LANÇAMENTO</t>
  </si>
  <si>
    <t>NOME DO CREDOR</t>
  </si>
  <si>
    <t>CNPJ/CPF</t>
  </si>
  <si>
    <t>Nº DA NATUREZA       DA DESPESA</t>
  </si>
  <si>
    <t>MODALIDADE E Nº    DA LICITAÇÃO</t>
  </si>
  <si>
    <t>DATA DA EMISSÃO        DO EMPENHO</t>
  </si>
  <si>
    <t>ORDEM BANCÁRIA</t>
  </si>
  <si>
    <t>DATA DA ORDEM BANCÁRIA</t>
  </si>
  <si>
    <t>Nº NOTA FISCAL</t>
  </si>
  <si>
    <t>DATA DA EMISSÃO    DO DOC. FISCAL</t>
  </si>
  <si>
    <t>VALOR (R$1,00)</t>
  </si>
  <si>
    <t>Coluna5</t>
  </si>
  <si>
    <t>Coluna6</t>
  </si>
  <si>
    <t>Coluna7</t>
  </si>
  <si>
    <t>Coluna8</t>
  </si>
  <si>
    <t>Coluna9</t>
  </si>
  <si>
    <t>Coluna10</t>
  </si>
  <si>
    <t>Coluna11</t>
  </si>
  <si>
    <t>TOTAL</t>
  </si>
  <si>
    <t>RELAÇÃO DE BENS</t>
  </si>
  <si>
    <t>Nº DA NOTA FISCAL</t>
  </si>
  <si>
    <t>DATA DA EMISSÃO    DA NOTA FISCAL</t>
  </si>
  <si>
    <t>DISCRIMINAÇÃO</t>
  </si>
  <si>
    <t>QUANTIDADE</t>
  </si>
  <si>
    <t>VALOR UNITÁRIO (R$1,00)</t>
  </si>
  <si>
    <t>VALOR TOTAL              (R$1,00)</t>
  </si>
  <si>
    <t xml:space="preserve">Atesto que responsabilizo-me pela guarda e conservação dos bens acima descritos, assumindo o compromisso de não transferi-los até o ato definitivo de doação da Secretaria gestora dos recursos do Convênio. </t>
  </si>
  <si>
    <t>DEMONSTRATIVOS DA APLICAÇÃO FINANCEIRA</t>
  </si>
  <si>
    <t>AGÊNCIA:</t>
  </si>
  <si>
    <t>TIPO DE APLICAÇÃO:</t>
  </si>
  <si>
    <t>CONTA-CORRENTE:</t>
  </si>
  <si>
    <t>DATA</t>
  </si>
  <si>
    <t>(A) VALOR APLICADO</t>
  </si>
  <si>
    <t>(B) RENDIMENTOS</t>
  </si>
  <si>
    <t>(C) VALOR RESGATADO</t>
  </si>
  <si>
    <t>SALDO</t>
  </si>
  <si>
    <t>Atesto que responsabilizo-me pelos documentos acima descritos, pela sua guarda, conforme IN CAGE Nº 04 de 2024.</t>
  </si>
  <si>
    <t>Nº CRC:</t>
  </si>
  <si>
    <t>EXEMPLO</t>
  </si>
  <si>
    <t>INSTRUÇÕES DE PREENCHIMENTO</t>
  </si>
  <si>
    <t>Este formulário será preenchido pela Unidade Executora de acordo com os dados contidos no Plano de Trabalho - Anexo I da Instrução Normativa CAGE Nº 04/2024, devidamente aprovado pela SEDES.</t>
  </si>
  <si>
    <t>Informações retiradas da aba "DADOS DO CONVÊNIO"</t>
  </si>
  <si>
    <t>Nº DA NATUREZA DA DESPESA</t>
  </si>
  <si>
    <t>MODALIDADE E Nº DA LICITAÇÃO</t>
  </si>
  <si>
    <t>DATA DA EMISSÃO DO DOC. FISCAL</t>
  </si>
  <si>
    <t>PERÍODO</t>
  </si>
  <si>
    <t>01 - Concedente</t>
  </si>
  <si>
    <t>PC. W. Mouse</t>
  </si>
  <si>
    <t>00000001/0001-15</t>
  </si>
  <si>
    <t>44.90.52</t>
  </si>
  <si>
    <t>DI</t>
  </si>
  <si>
    <t>000001</t>
  </si>
  <si>
    <t>02 - Executor</t>
  </si>
  <si>
    <t xml:space="preserve">Empreiteira XYZ </t>
  </si>
  <si>
    <t>00000002/0001-15</t>
  </si>
  <si>
    <t>44.80.55</t>
  </si>
  <si>
    <t>000002</t>
  </si>
  <si>
    <t xml:space="preserve">Indicar a fonte de recursos conforme os códigos a seguir:   </t>
  </si>
  <si>
    <t>03 - Rendimentos</t>
  </si>
  <si>
    <t>Computadores S.A.</t>
  </si>
  <si>
    <t>00000003/0001-15</t>
  </si>
  <si>
    <t>33.90.30</t>
  </si>
  <si>
    <t>000003</t>
  </si>
  <si>
    <t>1 - Concedente</t>
  </si>
  <si>
    <t>2 - Executor</t>
  </si>
  <si>
    <t>3 -  Rendimentos.</t>
  </si>
  <si>
    <t>Registrar o nome do credor constante do título de crédito.</t>
  </si>
  <si>
    <t>Indicar o número de inscrição do credor no Cadastro Nacional de Contribuintes.</t>
  </si>
  <si>
    <t xml:space="preserve">Registrar o código do Natureza da Despesa conforma discriminado nas Notas de Empenho ou aos pagamentos efetuados dentro do Programa de Trabalho (Portaria nº 448/2002). </t>
  </si>
  <si>
    <t>MODALIDADE E NÚMERO DA LICITAÇÃO</t>
  </si>
  <si>
    <t>Indicar a modalidade da licitação realizada, e em seguida do respectivo seguida do respectivo número.</t>
  </si>
  <si>
    <t>CO-Concorrência</t>
  </si>
  <si>
    <t xml:space="preserve">  PP - Pregão Presencial</t>
  </si>
  <si>
    <t xml:space="preserve"> PE - Pregão Eletronico</t>
  </si>
  <si>
    <t>IN-Inexigibilidade</t>
  </si>
  <si>
    <t xml:space="preserve">  DI-Dispensa</t>
  </si>
  <si>
    <t>TP-Tomada de Preços</t>
  </si>
  <si>
    <t>CC-Carta-Convite</t>
  </si>
  <si>
    <t>Indicar o número ordem bancária ou transferência, no Banrisul são SEMPRE 6 dígitos.</t>
  </si>
  <si>
    <t>Indicar a data de pagamento conforme extrato bancaria, ou seja, da compensação do cheque ou da ordem bancário.  Formato: 99/99/99</t>
  </si>
  <si>
    <t>NÚMERO DA NOTA FISCAL</t>
  </si>
  <si>
    <t>Indicar as letras iniciais do título de crédito (NF - Nota Fiscal, FAT - Fatura, REC - Recibo, etc.) seguido do respectivo número.</t>
  </si>
  <si>
    <t>DATA DA EMISSÃO DO DOCUMENTO FISCAL</t>
  </si>
  <si>
    <t>Registrar a data de emissão do documento fiscal. Formato 99/99/99.</t>
  </si>
  <si>
    <t>VALOR</t>
  </si>
  <si>
    <t>Registrar o Valor total da compra .</t>
  </si>
  <si>
    <t>Informações retiradas da aba "DADOS DO CONVÊNIO", preencher somente a data do dia da assinatura</t>
  </si>
  <si>
    <t>UNIDADE EXECUTOR</t>
  </si>
  <si>
    <t>ATENÇÃO!</t>
  </si>
  <si>
    <t>A assinatura pode ser digital feita pelo GOV.br ou outro assinador autenticado.</t>
  </si>
  <si>
    <t>DATA DA EMISSÃO DA NOTA FISCAL</t>
  </si>
  <si>
    <t>VALOR TOTAL (R$1,00)</t>
  </si>
  <si>
    <t>Computador Dual Core</t>
  </si>
  <si>
    <t>Monitor 18,5</t>
  </si>
  <si>
    <t>Preencher com o número do documento fiscal.</t>
  </si>
  <si>
    <t>Nobreak 600</t>
  </si>
  <si>
    <t>Nobreak</t>
  </si>
  <si>
    <t>Indicar a data de emissão do documento.</t>
  </si>
  <si>
    <t>Pendrive</t>
  </si>
  <si>
    <t>TV 21 Samsung</t>
  </si>
  <si>
    <t>Informar o tipo de bem.</t>
  </si>
  <si>
    <t>Cadeira fixa</t>
  </si>
  <si>
    <t>Registrar a quantidade do item especificado em ordem 
cronologica.</t>
  </si>
  <si>
    <t>Aparelho DVD lenox</t>
  </si>
  <si>
    <t>VALOR UNITÁRIO</t>
  </si>
  <si>
    <t>Informar o valor por unidade.</t>
  </si>
  <si>
    <t>VALOR TOTAL</t>
  </si>
  <si>
    <t>Registrar o produto da multiplicação do preço unitário 
do item pela sua quantidade.</t>
  </si>
  <si>
    <t>DEMONSTRATIVO DO RESULTADO DAS APLICAÇÕES FINANCEIRAS</t>
  </si>
  <si>
    <t>BANCO</t>
  </si>
  <si>
    <t>CONTA-CORRENTE</t>
  </si>
  <si>
    <t>AGÊNCIA</t>
  </si>
  <si>
    <t>TIPO DE APLICAÇÃO</t>
  </si>
  <si>
    <t>Informar a data da aplicação, reaplicações e/ou resgates.</t>
  </si>
  <si>
    <t>Informar o valor da aplicação na data informada.</t>
  </si>
  <si>
    <t>Informar o valor do resgate mês a mês</t>
  </si>
  <si>
    <t>Informar, para cada movimentação registrada na coluna “data”, o Saldo atualizado da aplicação, apurado imediatamente após a aplicação e/ou resgate ou no final de cada mês.</t>
  </si>
  <si>
    <t>TOTAIS</t>
  </si>
  <si>
    <t>Informar o somatório dos valores das colunas “aplicado”, "Rendimentos" e “resgatado”. Na coluna “Saldo”, informar o último saldo registrado (R$ 0,00).</t>
  </si>
  <si>
    <t>Prefeitura Municipal de XXX</t>
  </si>
  <si>
    <t>Olá,</t>
  </si>
  <si>
    <t xml:space="preserve">O objetivo desta planilha é facilitar o processo de prestação de contas, assegurando que todas as informações necessárias sejam coletadas e apresentadas de forma organizada e conforme a Instrução Normativa CAGE nº04/2024. A utilização correta desta planilha contribuirá para a eficiência e celeridade na análise da prestação de contas do seu munícipio. </t>
  </si>
  <si>
    <t>Prestação de Contas - Secretaria de Desenvolvimento Social - SEDES/RS</t>
  </si>
  <si>
    <r>
      <t xml:space="preserve">Nas abas de exemplo, disponibilizamos orientações detalhadas sobre como preencher cada seção do documento, garantindo a conformidade com a Instrução Normativa CAGE Nº 04/2024. Em caso de </t>
    </r>
    <r>
      <rPr>
        <b/>
        <sz val="11"/>
        <color theme="4"/>
        <rFont val="Bahnschrift"/>
        <family val="2"/>
        <scheme val="major"/>
      </rPr>
      <t>dúvidas</t>
    </r>
    <r>
      <rPr>
        <sz val="11"/>
        <color rgb="FF000000"/>
        <rFont val="Bahnschrift SemiLight"/>
        <family val="2"/>
        <scheme val="minor"/>
      </rPr>
      <t xml:space="preserve"> ou </t>
    </r>
    <r>
      <rPr>
        <b/>
        <sz val="11"/>
        <color theme="4"/>
        <rFont val="Bahnschrift"/>
        <family val="2"/>
        <scheme val="major"/>
      </rPr>
      <t>necessidade de assistência</t>
    </r>
    <r>
      <rPr>
        <sz val="11"/>
        <color rgb="FF000000"/>
        <rFont val="Bahnschrift SemiLight"/>
        <family val="2"/>
        <scheme val="minor"/>
      </rPr>
      <t>, não hesite em entrar em contato, estamos à disposição para auxiliar no que for necessário. Para mais informações, tutoriais e contato, visite o site:</t>
    </r>
  </si>
  <si>
    <t>ESTA PÁGINA NÃO DEVE SER ENVIADA, MAS DEVE SER PREENCHIDA</t>
  </si>
  <si>
    <t>Preenchido de forma automática, elencar gastos de forma cronológica.</t>
  </si>
  <si>
    <r>
      <t>Cópias dos documentos fiscais comprobatórios das despesas realizadas;</t>
    </r>
    <r>
      <rPr>
        <b/>
        <sz val="11"/>
        <color theme="1"/>
        <rFont val="Bahnschrift SemiLight"/>
        <family val="2"/>
        <scheme val="minor"/>
      </rPr>
      <t xml:space="preserve">                                                                                                                             § 1º</t>
    </r>
    <r>
      <rPr>
        <sz val="11"/>
        <color theme="1"/>
        <rFont val="Bahnschrift SemiLight"/>
        <family val="2"/>
        <scheme val="minor"/>
      </rPr>
      <t xml:space="preserve"> Os documentos comprobatórios das despesas realizadas serão emitidos em nome da entidade partícipe, com identificação do número do convênio.</t>
    </r>
  </si>
  <si>
    <t>feito por: Guilherme Valério Borges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</si>
</sst>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R$&quot;\ * #,##0.00_-;\-&quot;R$&quot;\ * #,##0.00_-;_-&quot;R$&quot;\ * &quot;-&quot;??_-;_-@_-"/>
    <numFmt numFmtId="164" formatCode="&quot;R$ &quot;#,##0.00"/>
    <numFmt numFmtId="165" formatCode="dd/mm/yy;@"/>
    <numFmt numFmtId="166" formatCode="* #,##0.00\ ;* \(#,##0.00\);* \-#\ ;@\ "/>
    <numFmt numFmtId="167" formatCode="d/m/yyyy"/>
    <numFmt numFmtId="168" formatCode="&quot; &quot;00&quot;.&quot;000&quot;.&quot;000&quot;/&quot;0000\-00"/>
    <numFmt numFmtId="169" formatCode="\(##\)\ ####\-####"/>
    <numFmt numFmtId="170" formatCode="&quot;R$&quot;\ #,##0.00"/>
  </numFmts>
  <fonts count="43" x14ac:knownFonts="1">
    <font>
      <sz val="11"/>
      <color theme="1"/>
      <name val="Bahnschrift SemiLight"/>
      <family val="2"/>
      <scheme val="minor"/>
    </font>
    <font>
      <sz val="11"/>
      <color rgb="FF000000"/>
      <name val="Calibri"/>
      <family val="2"/>
      <charset val="1"/>
    </font>
    <font>
      <b/>
      <sz val="12"/>
      <color rgb="FF000000"/>
      <name val="Bahnschrift"/>
      <family val="2"/>
    </font>
    <font>
      <sz val="10"/>
      <name val="Arial"/>
      <family val="2"/>
      <charset val="1"/>
    </font>
    <font>
      <u/>
      <sz val="11"/>
      <color rgb="FF0000FF"/>
      <name val="Calibri"/>
      <family val="2"/>
      <charset val="1"/>
    </font>
    <font>
      <sz val="11"/>
      <color theme="1"/>
      <name val="Bahnschrift SemiLight"/>
      <family val="2"/>
      <scheme val="minor"/>
    </font>
    <font>
      <sz val="11"/>
      <color theme="0"/>
      <name val="Bahnschrift SemiLight"/>
      <family val="2"/>
      <scheme val="minor"/>
    </font>
    <font>
      <sz val="11"/>
      <color theme="1"/>
      <name val="Bahnschrift"/>
      <family val="2"/>
      <scheme val="major"/>
    </font>
    <font>
      <b/>
      <sz val="16"/>
      <color theme="1"/>
      <name val="Bahnschrift"/>
      <family val="2"/>
      <scheme val="major"/>
    </font>
    <font>
      <sz val="8"/>
      <name val="Bahnschrift SemiLight"/>
      <family val="2"/>
      <scheme val="minor"/>
    </font>
    <font>
      <b/>
      <sz val="11"/>
      <color theme="0"/>
      <name val="Bahnschrift"/>
      <family val="2"/>
      <scheme val="major"/>
    </font>
    <font>
      <b/>
      <sz val="14"/>
      <color theme="0"/>
      <name val="Bahnschrift"/>
      <family val="2"/>
      <scheme val="major"/>
    </font>
    <font>
      <b/>
      <sz val="16"/>
      <color theme="0"/>
      <name val="Bahnschrift"/>
      <family val="2"/>
      <scheme val="major"/>
    </font>
    <font>
      <b/>
      <sz val="12"/>
      <color theme="1"/>
      <name val="Bahnschrift SemiLight"/>
      <family val="2"/>
      <scheme val="minor"/>
    </font>
    <font>
      <sz val="12"/>
      <color theme="1"/>
      <name val="Bahnschrift SemiLight"/>
      <family val="2"/>
      <scheme val="minor"/>
    </font>
    <font>
      <sz val="12"/>
      <color theme="1"/>
      <name val="Bahnschrift"/>
      <family val="2"/>
      <scheme val="major"/>
    </font>
    <font>
      <b/>
      <sz val="11"/>
      <color theme="1"/>
      <name val="Bahnschrift SemiLight"/>
      <family val="2"/>
      <scheme val="minor"/>
    </font>
    <font>
      <sz val="11"/>
      <color theme="1"/>
      <name val="Calibri"/>
      <family val="2"/>
      <charset val="1"/>
    </font>
    <font>
      <b/>
      <sz val="11"/>
      <color theme="1"/>
      <name val="Bahnschrift"/>
      <family val="2"/>
      <scheme val="major"/>
    </font>
    <font>
      <u/>
      <sz val="11"/>
      <color theme="1"/>
      <name val="Bahnschrift"/>
      <family val="2"/>
      <scheme val="major"/>
    </font>
    <font>
      <sz val="11"/>
      <color theme="0"/>
      <name val="Calibri"/>
      <family val="2"/>
      <charset val="1"/>
    </font>
    <font>
      <b/>
      <sz val="12"/>
      <color theme="0"/>
      <name val="Bahnschrift SemiLight"/>
      <family val="2"/>
      <scheme val="minor"/>
    </font>
    <font>
      <b/>
      <sz val="12"/>
      <color theme="1"/>
      <name val="Bahnschrift"/>
      <family val="2"/>
      <scheme val="major"/>
    </font>
    <font>
      <sz val="12"/>
      <color theme="0"/>
      <name val="Bahnschrift SemiLight"/>
      <family val="2"/>
      <scheme val="minor"/>
    </font>
    <font>
      <i/>
      <sz val="11"/>
      <color theme="1"/>
      <name val="Bahnschrift SemiLight"/>
      <family val="2"/>
      <scheme val="minor"/>
    </font>
    <font>
      <b/>
      <sz val="16"/>
      <color theme="0"/>
      <name val="Bahnschrift SemiLight"/>
      <family val="2"/>
      <scheme val="minor"/>
    </font>
    <font>
      <b/>
      <sz val="11"/>
      <color rgb="FF000000"/>
      <name val="Bahnschrift"/>
      <family val="2"/>
      <scheme val="major"/>
    </font>
    <font>
      <b/>
      <sz val="18"/>
      <name val="Bahnschrift"/>
      <family val="2"/>
      <scheme val="major"/>
    </font>
    <font>
      <b/>
      <sz val="16"/>
      <name val="Bahnschrift"/>
      <family val="2"/>
      <scheme val="major"/>
    </font>
    <font>
      <sz val="15"/>
      <color theme="1"/>
      <name val="Bahnschrift SemiLight"/>
      <family val="2"/>
      <scheme val="minor"/>
    </font>
    <font>
      <sz val="15"/>
      <color theme="0"/>
      <name val="Bahnschrift SemiLight"/>
      <family val="2"/>
      <scheme val="minor"/>
    </font>
    <font>
      <sz val="10"/>
      <color rgb="FF000000"/>
      <name val="Bahnschrift SemiLight"/>
      <family val="2"/>
      <scheme val="minor"/>
    </font>
    <font>
      <b/>
      <sz val="18"/>
      <color theme="1"/>
      <name val="Bahnschrift"/>
      <family val="2"/>
      <scheme val="major"/>
    </font>
    <font>
      <sz val="10"/>
      <color theme="1"/>
      <name val="Bahnschrift SemiLight"/>
      <family val="2"/>
      <scheme val="minor"/>
    </font>
    <font>
      <b/>
      <sz val="50"/>
      <color theme="0"/>
      <name val="Bahnschrift"/>
      <family val="2"/>
      <scheme val="major"/>
    </font>
    <font>
      <b/>
      <sz val="14"/>
      <color rgb="FF000000"/>
      <name val="Bahnschrift"/>
      <family val="2"/>
      <scheme val="major"/>
    </font>
    <font>
      <b/>
      <i/>
      <sz val="14"/>
      <color rgb="FF000000"/>
      <name val="Bahnschrift"/>
      <family val="2"/>
      <scheme val="major"/>
    </font>
    <font>
      <b/>
      <sz val="40"/>
      <color theme="4"/>
      <name val="Bahnschrift"/>
      <family val="2"/>
      <scheme val="major"/>
    </font>
    <font>
      <sz val="11"/>
      <color rgb="FF000000"/>
      <name val="Bahnschrift SemiLight"/>
      <family val="2"/>
      <scheme val="minor"/>
    </font>
    <font>
      <sz val="12.55"/>
      <color rgb="FF000000"/>
      <name val="Bahnschrift"/>
      <family val="2"/>
      <scheme val="major"/>
    </font>
    <font>
      <u/>
      <sz val="11"/>
      <color rgb="FF0000FF"/>
      <name val="Bahnschrift"/>
      <family val="2"/>
      <scheme val="major"/>
    </font>
    <font>
      <b/>
      <sz val="11"/>
      <color theme="4"/>
      <name val="Bahnschrift"/>
      <family val="2"/>
      <scheme val="major"/>
    </font>
    <font>
      <sz val="3"/>
      <color theme="1"/>
      <name val="Bahnschrift SemiLight"/>
      <family val="2"/>
      <scheme val="minor"/>
    </font>
  </fonts>
  <fills count="17">
    <fill>
      <patternFill patternType="none"/>
    </fill>
    <fill>
      <patternFill patternType="gray125"/>
    </fill>
    <fill>
      <patternFill patternType="solid">
        <fgColor rgb="FFFFFFFF"/>
        <bgColor rgb="FFFFFFCC"/>
      </patternFill>
    </fill>
    <fill>
      <patternFill patternType="solid">
        <fgColor theme="4"/>
        <bgColor rgb="FFBC2424"/>
      </patternFill>
    </fill>
    <fill>
      <patternFill patternType="solid">
        <fgColor theme="4"/>
        <bgColor indexed="64"/>
      </patternFill>
    </fill>
    <fill>
      <patternFill patternType="solid">
        <fgColor theme="4" tint="-0.249977111117893"/>
        <bgColor indexed="64"/>
      </patternFill>
    </fill>
    <fill>
      <patternFill patternType="solid">
        <fgColor theme="0"/>
        <bgColor rgb="FFFFFFCC"/>
      </patternFill>
    </fill>
    <fill>
      <patternFill patternType="solid">
        <fgColor theme="4"/>
        <bgColor rgb="FF808080"/>
      </patternFill>
    </fill>
    <fill>
      <patternFill patternType="solid">
        <fgColor theme="0"/>
        <bgColor indexed="64"/>
      </patternFill>
    </fill>
    <fill>
      <patternFill patternType="solid">
        <fgColor theme="0"/>
        <bgColor rgb="FFCCCCFF"/>
      </patternFill>
    </fill>
    <fill>
      <patternFill patternType="solid">
        <fgColor theme="9" tint="0.79998168889431442"/>
        <bgColor rgb="FF808080"/>
      </patternFill>
    </fill>
    <fill>
      <patternFill patternType="solid">
        <fgColor theme="9" tint="0.79998168889431442"/>
        <bgColor rgb="FFFFFFCC"/>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tint="-4.9989318521683403E-2"/>
        <bgColor theme="0" tint="-0.14999847407452621"/>
      </patternFill>
    </fill>
    <fill>
      <patternFill patternType="solid">
        <fgColor theme="0"/>
        <bgColor theme="0" tint="-0.14999847407452621"/>
      </patternFill>
    </fill>
    <fill>
      <patternFill patternType="solid">
        <fgColor theme="0" tint="-4.9989318521683403E-2"/>
        <bgColor rgb="FFFFFFCC"/>
      </patternFill>
    </fill>
  </fills>
  <borders count="78">
    <border>
      <left/>
      <right/>
      <top/>
      <bottom/>
      <diagonal/>
    </border>
    <border>
      <left/>
      <right/>
      <top/>
      <bottom style="thin">
        <color theme="1"/>
      </bottom>
      <diagonal/>
    </border>
    <border>
      <left/>
      <right/>
      <top style="thin">
        <color theme="1"/>
      </top>
      <bottom/>
      <diagonal/>
    </border>
    <border>
      <left style="medium">
        <color theme="1"/>
      </left>
      <right style="medium">
        <color theme="1"/>
      </right>
      <top style="medium">
        <color theme="1"/>
      </top>
      <bottom style="medium">
        <color theme="1"/>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style="medium">
        <color theme="1"/>
      </right>
      <top/>
      <bottom style="medium">
        <color theme="1"/>
      </bottom>
      <diagonal/>
    </border>
    <border>
      <left style="medium">
        <color theme="1"/>
      </left>
      <right/>
      <top style="thin">
        <color theme="1"/>
      </top>
      <bottom/>
      <diagonal/>
    </border>
    <border>
      <left style="medium">
        <color theme="1"/>
      </left>
      <right/>
      <top style="medium">
        <color theme="1"/>
      </top>
      <bottom style="medium">
        <color theme="1"/>
      </bottom>
      <diagonal/>
    </border>
    <border>
      <left/>
      <right style="medium">
        <color theme="1"/>
      </right>
      <top style="medium">
        <color theme="1"/>
      </top>
      <bottom style="medium">
        <color theme="1"/>
      </bottom>
      <diagonal/>
    </border>
    <border>
      <left style="thin">
        <color theme="1"/>
      </left>
      <right style="thin">
        <color theme="1"/>
      </right>
      <top style="thin">
        <color theme="1"/>
      </top>
      <bottom style="thin">
        <color theme="1"/>
      </bottom>
      <diagonal/>
    </border>
    <border>
      <left/>
      <right/>
      <top style="medium">
        <color theme="1"/>
      </top>
      <bottom style="medium">
        <color theme="1"/>
      </bottom>
      <diagonal/>
    </border>
    <border>
      <left style="medium">
        <color theme="1"/>
      </left>
      <right style="medium">
        <color theme="1"/>
      </right>
      <top/>
      <bottom/>
      <diagonal/>
    </border>
    <border>
      <left/>
      <right/>
      <top style="medium">
        <color theme="1"/>
      </top>
      <bottom/>
      <diagonal/>
    </border>
    <border>
      <left/>
      <right/>
      <top/>
      <bottom style="medium">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thin">
        <color theme="1"/>
      </left>
      <right/>
      <top style="thin">
        <color theme="1"/>
      </top>
      <bottom style="thin">
        <color theme="1"/>
      </bottom>
      <diagonal/>
    </border>
    <border>
      <left/>
      <right style="medium">
        <color theme="1"/>
      </right>
      <top style="thin">
        <color theme="1"/>
      </top>
      <bottom style="thin">
        <color theme="1"/>
      </bottom>
      <diagonal/>
    </border>
    <border>
      <left/>
      <right style="thin">
        <color theme="1"/>
      </right>
      <top style="thin">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top style="dotted">
        <color theme="1"/>
      </top>
      <bottom/>
      <diagonal/>
    </border>
    <border>
      <left/>
      <right/>
      <top style="dotted">
        <color theme="1"/>
      </top>
      <bottom/>
      <diagonal/>
    </border>
    <border>
      <left/>
      <right style="medium">
        <color theme="1"/>
      </right>
      <top style="dotted">
        <color theme="1"/>
      </top>
      <bottom/>
      <diagonal/>
    </border>
    <border>
      <left/>
      <right/>
      <top/>
      <bottom style="dotted">
        <color theme="1"/>
      </bottom>
      <diagonal/>
    </border>
    <border>
      <left style="medium">
        <color theme="4"/>
      </left>
      <right style="medium">
        <color theme="4"/>
      </right>
      <top style="medium">
        <color theme="4"/>
      </top>
      <bottom style="medium">
        <color theme="4"/>
      </bottom>
      <diagonal/>
    </border>
    <border>
      <left style="medium">
        <color theme="4"/>
      </left>
      <right/>
      <top style="medium">
        <color theme="4"/>
      </top>
      <bottom style="medium">
        <color theme="4"/>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right style="medium">
        <color theme="4"/>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theme="1"/>
      </top>
      <bottom style="thin">
        <color theme="1"/>
      </bottom>
      <diagonal/>
    </border>
    <border>
      <left style="medium">
        <color theme="1"/>
      </left>
      <right style="medium">
        <color theme="1"/>
      </right>
      <top style="medium">
        <color theme="1"/>
      </top>
      <bottom style="thin">
        <color theme="1"/>
      </bottom>
      <diagonal/>
    </border>
    <border>
      <left style="medium">
        <color theme="1"/>
      </left>
      <right/>
      <top style="thin">
        <color theme="1"/>
      </top>
      <bottom style="thin">
        <color theme="1"/>
      </bottom>
      <diagonal/>
    </border>
    <border>
      <left style="thin">
        <color theme="4"/>
      </left>
      <right/>
      <top style="thin">
        <color theme="4"/>
      </top>
      <bottom/>
      <diagonal/>
    </border>
    <border>
      <left/>
      <right/>
      <top style="thin">
        <color theme="4"/>
      </top>
      <bottom/>
      <diagonal/>
    </border>
    <border>
      <left/>
      <right style="medium">
        <color theme="4"/>
      </right>
      <top style="thin">
        <color theme="4"/>
      </top>
      <bottom/>
      <diagonal/>
    </border>
    <border>
      <left/>
      <right style="thin">
        <color theme="4"/>
      </right>
      <top style="thin">
        <color theme="4"/>
      </top>
      <bottom/>
      <diagonal/>
    </border>
    <border>
      <left style="thin">
        <color theme="4"/>
      </left>
      <right/>
      <top/>
      <bottom/>
      <diagonal/>
    </border>
    <border>
      <left/>
      <right style="thin">
        <color theme="4"/>
      </right>
      <top/>
      <bottom/>
      <diagonal/>
    </border>
    <border>
      <left style="thin">
        <color theme="4"/>
      </left>
      <right/>
      <top/>
      <bottom style="thin">
        <color theme="4"/>
      </bottom>
      <diagonal/>
    </border>
    <border>
      <left/>
      <right/>
      <top/>
      <bottom style="thin">
        <color theme="4"/>
      </bottom>
      <diagonal/>
    </border>
    <border>
      <left/>
      <right style="thin">
        <color theme="4"/>
      </right>
      <top/>
      <bottom style="thin">
        <color theme="4"/>
      </bottom>
      <diagonal/>
    </border>
    <border>
      <left/>
      <right/>
      <top style="medium">
        <color theme="4"/>
      </top>
      <bottom style="medium">
        <color theme="4"/>
      </bottom>
      <diagonal/>
    </border>
    <border>
      <left/>
      <right style="medium">
        <color theme="4"/>
      </right>
      <top style="medium">
        <color theme="4"/>
      </top>
      <bottom style="medium">
        <color theme="4"/>
      </bottom>
      <diagonal/>
    </border>
    <border>
      <left style="medium">
        <color theme="1"/>
      </left>
      <right style="medium">
        <color theme="1"/>
      </right>
      <top style="thin">
        <color theme="1"/>
      </top>
      <bottom/>
      <diagonal/>
    </border>
    <border>
      <left style="medium">
        <color theme="1"/>
      </left>
      <right/>
      <top style="thin">
        <color theme="1"/>
      </top>
      <bottom style="medium">
        <color theme="1"/>
      </bottom>
      <diagonal/>
    </border>
    <border>
      <left style="medium">
        <color auto="1"/>
      </left>
      <right style="thin">
        <color auto="1"/>
      </right>
      <top/>
      <bottom style="thin">
        <color auto="1"/>
      </bottom>
      <diagonal/>
    </border>
    <border>
      <left/>
      <right style="medium">
        <color indexed="64"/>
      </right>
      <top style="medium">
        <color theme="1"/>
      </top>
      <bottom style="medium">
        <color theme="1"/>
      </bottom>
      <diagonal/>
    </border>
    <border>
      <left style="thin">
        <color theme="1"/>
      </left>
      <right style="medium">
        <color indexed="64"/>
      </right>
      <top style="thin">
        <color theme="1"/>
      </top>
      <bottom style="thin">
        <color theme="1"/>
      </bottom>
      <diagonal/>
    </border>
    <border>
      <left style="medium">
        <color theme="1"/>
      </left>
      <right style="medium">
        <color indexed="64"/>
      </right>
      <top style="medium">
        <color theme="1"/>
      </top>
      <bottom style="medium">
        <color theme="1"/>
      </bottom>
      <diagonal/>
    </border>
    <border>
      <left style="medium">
        <color theme="1"/>
      </left>
      <right style="medium">
        <color indexed="64"/>
      </right>
      <top/>
      <bottom/>
      <diagonal/>
    </border>
    <border>
      <left style="medium">
        <color indexed="64"/>
      </left>
      <right style="thin">
        <color indexed="64"/>
      </right>
      <top style="thin">
        <color theme="1"/>
      </top>
      <bottom style="thin">
        <color theme="1"/>
      </bottom>
      <diagonal/>
    </border>
    <border>
      <left/>
      <right style="medium">
        <color indexed="64"/>
      </right>
      <top style="thin">
        <color theme="1"/>
      </top>
      <bottom style="thin">
        <color theme="1"/>
      </bottom>
      <diagonal/>
    </border>
    <border>
      <left style="medium">
        <color indexed="64"/>
      </left>
      <right style="medium">
        <color indexed="64"/>
      </right>
      <top style="medium">
        <color theme="1"/>
      </top>
      <bottom style="medium">
        <color theme="1"/>
      </bottom>
      <diagonal/>
    </border>
    <border>
      <left style="medium">
        <color indexed="64"/>
      </left>
      <right style="medium">
        <color indexed="64"/>
      </right>
      <top/>
      <bottom style="thin">
        <color theme="1"/>
      </bottom>
      <diagonal/>
    </border>
    <border>
      <left style="thin">
        <color auto="1"/>
      </left>
      <right style="medium">
        <color theme="1"/>
      </right>
      <top style="thin">
        <color theme="1"/>
      </top>
      <bottom style="thin">
        <color theme="1"/>
      </bottom>
      <diagonal/>
    </border>
    <border>
      <left/>
      <right style="medium">
        <color theme="1"/>
      </right>
      <top style="thin">
        <color theme="1"/>
      </top>
      <bottom style="medium">
        <color theme="1"/>
      </bottom>
      <diagonal/>
    </border>
    <border>
      <left style="thin">
        <color theme="1"/>
      </left>
      <right style="thin">
        <color theme="1"/>
      </right>
      <top/>
      <bottom style="thin">
        <color theme="1"/>
      </bottom>
      <diagonal/>
    </border>
    <border>
      <left/>
      <right style="medium">
        <color theme="1"/>
      </right>
      <top style="thin">
        <color theme="1"/>
      </top>
      <bottom/>
      <diagonal/>
    </border>
  </borders>
  <cellStyleXfs count="6">
    <xf numFmtId="0" fontId="0" fillId="0" borderId="0"/>
    <xf numFmtId="0" fontId="1" fillId="0" borderId="0"/>
    <xf numFmtId="166" fontId="1" fillId="0" borderId="0" applyBorder="0" applyProtection="0"/>
    <xf numFmtId="0" fontId="3" fillId="0" borderId="0"/>
    <xf numFmtId="0" fontId="4" fillId="0" borderId="0" applyBorder="0" applyProtection="0"/>
    <xf numFmtId="44" fontId="5" fillId="0" borderId="0" applyFont="0" applyFill="0" applyBorder="0" applyAlignment="0" applyProtection="0"/>
  </cellStyleXfs>
  <cellXfs count="522">
    <xf numFmtId="0" fontId="0" fillId="0" borderId="0" xfId="0"/>
    <xf numFmtId="0" fontId="10" fillId="4" borderId="11" xfId="0" applyFont="1" applyFill="1" applyBorder="1" applyAlignment="1">
      <alignment horizontal="center" vertical="center" wrapText="1"/>
    </xf>
    <xf numFmtId="0" fontId="10" fillId="4" borderId="14" xfId="0" applyFont="1" applyFill="1" applyBorder="1" applyAlignment="1">
      <alignment horizontal="center" vertical="center" wrapText="1"/>
    </xf>
    <xf numFmtId="0" fontId="0" fillId="0" borderId="0" xfId="0" applyAlignment="1">
      <alignment vertical="center"/>
    </xf>
    <xf numFmtId="0" fontId="2" fillId="2" borderId="0" xfId="1" applyFont="1" applyFill="1" applyAlignment="1" applyProtection="1">
      <alignment vertical="center"/>
      <protection hidden="1"/>
    </xf>
    <xf numFmtId="0" fontId="2" fillId="2" borderId="0" xfId="1" applyFont="1" applyFill="1" applyAlignment="1" applyProtection="1">
      <alignment vertical="center"/>
      <protection locked="0"/>
    </xf>
    <xf numFmtId="0" fontId="14" fillId="0" borderId="0" xfId="0" applyFont="1"/>
    <xf numFmtId="0" fontId="10" fillId="4" borderId="3" xfId="0" applyFont="1" applyFill="1" applyBorder="1" applyAlignment="1">
      <alignment horizontal="center" vertical="center" wrapText="1"/>
    </xf>
    <xf numFmtId="0" fontId="8" fillId="0" borderId="2" xfId="0" applyFont="1" applyBorder="1" applyAlignment="1">
      <alignment vertical="center"/>
    </xf>
    <xf numFmtId="0" fontId="14" fillId="0" borderId="0" xfId="0" applyFont="1" applyAlignment="1">
      <alignment vertical="center"/>
    </xf>
    <xf numFmtId="0" fontId="0" fillId="0" borderId="0" xfId="0" applyAlignment="1">
      <alignment horizontal="center" vertical="center"/>
    </xf>
    <xf numFmtId="49" fontId="0" fillId="0" borderId="0" xfId="0" applyNumberFormat="1"/>
    <xf numFmtId="0" fontId="1" fillId="8" borderId="0" xfId="1" applyFill="1" applyAlignment="1">
      <alignment vertical="center"/>
    </xf>
    <xf numFmtId="0" fontId="20" fillId="8" borderId="0" xfId="1" applyFont="1" applyFill="1" applyAlignment="1">
      <alignment vertical="center"/>
    </xf>
    <xf numFmtId="164" fontId="5" fillId="6" borderId="31" xfId="1" applyNumberFormat="1" applyFont="1" applyFill="1" applyBorder="1" applyAlignment="1" applyProtection="1">
      <alignment horizontal="center" vertical="center" shrinkToFit="1"/>
      <protection locked="0"/>
    </xf>
    <xf numFmtId="164" fontId="5" fillId="6" borderId="31" xfId="1" applyNumberFormat="1" applyFont="1" applyFill="1" applyBorder="1" applyAlignment="1" applyProtection="1">
      <alignment horizontal="center" vertical="center" shrinkToFit="1"/>
      <protection hidden="1"/>
    </xf>
    <xf numFmtId="0" fontId="18" fillId="10" borderId="0" xfId="1" applyFont="1" applyFill="1" applyAlignment="1" applyProtection="1">
      <alignment horizontal="right" vertical="center"/>
      <protection hidden="1"/>
    </xf>
    <xf numFmtId="0" fontId="7" fillId="10" borderId="0" xfId="1" applyFont="1" applyFill="1" applyAlignment="1" applyProtection="1">
      <alignment vertical="center"/>
      <protection hidden="1"/>
    </xf>
    <xf numFmtId="0" fontId="7" fillId="10" borderId="0" xfId="1" applyFont="1" applyFill="1" applyAlignment="1" applyProtection="1">
      <alignment horizontal="left" vertical="center"/>
      <protection hidden="1"/>
    </xf>
    <xf numFmtId="0" fontId="5" fillId="11" borderId="0" xfId="1" applyFont="1" applyFill="1" applyAlignment="1" applyProtection="1">
      <alignment vertical="center" shrinkToFit="1"/>
      <protection locked="0"/>
    </xf>
    <xf numFmtId="44" fontId="0" fillId="0" borderId="7" xfId="5" applyFont="1" applyBorder="1" applyAlignment="1">
      <alignment vertical="center"/>
    </xf>
    <xf numFmtId="0" fontId="23" fillId="0" borderId="0" xfId="0" applyFont="1"/>
    <xf numFmtId="49" fontId="5" fillId="11" borderId="0" xfId="1" applyNumberFormat="1" applyFont="1" applyFill="1" applyAlignment="1" applyProtection="1">
      <alignment vertical="center" shrinkToFit="1"/>
      <protection locked="0"/>
    </xf>
    <xf numFmtId="0" fontId="5" fillId="11" borderId="0" xfId="0" applyFont="1" applyFill="1" applyAlignment="1" applyProtection="1">
      <alignment vertical="center" shrinkToFit="1"/>
      <protection locked="0"/>
    </xf>
    <xf numFmtId="164" fontId="5" fillId="11" borderId="0" xfId="1" applyNumberFormat="1" applyFont="1" applyFill="1" applyAlignment="1" applyProtection="1">
      <alignment horizontal="center" vertical="center" shrinkToFit="1"/>
      <protection hidden="1"/>
    </xf>
    <xf numFmtId="14" fontId="14" fillId="0" borderId="0" xfId="0" applyNumberFormat="1" applyFont="1" applyAlignment="1">
      <alignment horizontal="left" vertical="center"/>
    </xf>
    <xf numFmtId="0" fontId="24" fillId="0" borderId="0" xfId="0" applyFont="1"/>
    <xf numFmtId="14" fontId="0" fillId="0" borderId="0" xfId="0" applyNumberFormat="1" applyAlignment="1">
      <alignment horizontal="left" vertical="center"/>
    </xf>
    <xf numFmtId="0" fontId="0" fillId="0" borderId="0" xfId="0" applyAlignment="1">
      <alignment horizontal="left" vertical="center"/>
    </xf>
    <xf numFmtId="168" fontId="5" fillId="6" borderId="31" xfId="1" applyNumberFormat="1" applyFont="1" applyFill="1" applyBorder="1" applyAlignment="1" applyProtection="1">
      <alignment horizontal="left" vertical="center" indent="1" shrinkToFit="1"/>
      <protection locked="0"/>
    </xf>
    <xf numFmtId="0" fontId="17" fillId="8" borderId="0" xfId="1" applyFont="1" applyFill="1" applyAlignment="1" applyProtection="1">
      <alignment vertical="center"/>
      <protection hidden="1"/>
    </xf>
    <xf numFmtId="0" fontId="18" fillId="10" borderId="0" xfId="1" applyFont="1" applyFill="1" applyAlignment="1" applyProtection="1">
      <alignment vertical="center"/>
      <protection hidden="1"/>
    </xf>
    <xf numFmtId="0" fontId="5" fillId="10" borderId="0" xfId="1" applyFont="1" applyFill="1" applyAlignment="1" applyProtection="1">
      <alignment vertical="center"/>
      <protection hidden="1"/>
    </xf>
    <xf numFmtId="0" fontId="16" fillId="10" borderId="0" xfId="1" applyFont="1" applyFill="1" applyAlignment="1" applyProtection="1">
      <alignment vertical="center"/>
      <protection hidden="1"/>
    </xf>
    <xf numFmtId="0" fontId="16" fillId="10" borderId="0" xfId="1" applyFont="1" applyFill="1" applyAlignment="1" applyProtection="1">
      <alignment horizontal="right" vertical="center"/>
      <protection hidden="1"/>
    </xf>
    <xf numFmtId="0" fontId="16" fillId="10" borderId="0" xfId="1" applyFont="1" applyFill="1" applyAlignment="1" applyProtection="1">
      <alignment horizontal="center" vertical="center"/>
      <protection hidden="1"/>
    </xf>
    <xf numFmtId="0" fontId="18" fillId="10" borderId="0" xfId="1" applyFont="1" applyFill="1" applyAlignment="1" applyProtection="1">
      <alignment horizontal="right" vertical="center" wrapText="1"/>
      <protection hidden="1"/>
    </xf>
    <xf numFmtId="49" fontId="1" fillId="8" borderId="0" xfId="1" applyNumberFormat="1" applyFill="1" applyAlignment="1">
      <alignment vertical="center"/>
    </xf>
    <xf numFmtId="4" fontId="5" fillId="10" borderId="0" xfId="1" applyNumberFormat="1" applyFont="1" applyFill="1" applyAlignment="1" applyProtection="1">
      <alignment horizontal="left" vertical="center"/>
      <protection hidden="1"/>
    </xf>
    <xf numFmtId="0" fontId="5" fillId="10" borderId="0" xfId="1" applyFont="1" applyFill="1" applyAlignment="1" applyProtection="1">
      <alignment horizontal="left" vertical="center"/>
      <protection hidden="1"/>
    </xf>
    <xf numFmtId="0" fontId="5" fillId="10" borderId="0" xfId="1" applyFont="1" applyFill="1" applyAlignment="1" applyProtection="1">
      <alignment horizontal="center" vertical="center"/>
      <protection hidden="1"/>
    </xf>
    <xf numFmtId="0" fontId="1" fillId="12" borderId="0" xfId="1" applyFill="1" applyAlignment="1" applyProtection="1">
      <alignment vertical="center"/>
      <protection hidden="1"/>
    </xf>
    <xf numFmtId="0" fontId="7" fillId="12" borderId="0" xfId="1" applyFont="1" applyFill="1" applyAlignment="1">
      <alignment vertical="center"/>
    </xf>
    <xf numFmtId="0" fontId="5" fillId="6" borderId="31" xfId="1" applyFont="1" applyFill="1" applyBorder="1" applyAlignment="1" applyProtection="1">
      <alignment horizontal="left" vertical="center" shrinkToFit="1"/>
      <protection locked="0"/>
    </xf>
    <xf numFmtId="0" fontId="7" fillId="10" borderId="0" xfId="1" applyFont="1" applyFill="1" applyAlignment="1" applyProtection="1">
      <alignment horizontal="right" vertical="center"/>
      <protection hidden="1"/>
    </xf>
    <xf numFmtId="0" fontId="0" fillId="0" borderId="31" xfId="0" applyBorder="1" applyAlignment="1">
      <alignment horizontal="left" vertical="center"/>
    </xf>
    <xf numFmtId="0" fontId="0" fillId="12" borderId="0" xfId="0" applyFill="1" applyAlignment="1">
      <alignment vertical="center"/>
    </xf>
    <xf numFmtId="169" fontId="5" fillId="6" borderId="31" xfId="1" applyNumberFormat="1" applyFont="1" applyFill="1" applyBorder="1" applyAlignment="1" applyProtection="1">
      <alignment horizontal="left" vertical="center" shrinkToFit="1"/>
      <protection locked="0"/>
    </xf>
    <xf numFmtId="0" fontId="7" fillId="12" borderId="0" xfId="1" applyFont="1" applyFill="1" applyAlignment="1" applyProtection="1">
      <alignment vertical="center"/>
      <protection hidden="1"/>
    </xf>
    <xf numFmtId="0" fontId="7" fillId="11" borderId="0" xfId="1" applyFont="1" applyFill="1" applyAlignment="1" applyProtection="1">
      <alignment horizontal="left" vertical="center" shrinkToFit="1"/>
      <protection locked="0"/>
    </xf>
    <xf numFmtId="0" fontId="5" fillId="6" borderId="32" xfId="0" applyFont="1" applyFill="1" applyBorder="1" applyAlignment="1" applyProtection="1">
      <alignment horizontal="left" vertical="center" shrinkToFit="1"/>
      <protection locked="0"/>
    </xf>
    <xf numFmtId="165" fontId="5" fillId="12" borderId="0" xfId="1" applyNumberFormat="1" applyFont="1" applyFill="1" applyAlignment="1" applyProtection="1">
      <alignment horizontal="left" vertical="center" shrinkToFit="1"/>
      <protection locked="0"/>
    </xf>
    <xf numFmtId="0" fontId="5" fillId="12" borderId="0" xfId="0" applyFont="1" applyFill="1" applyAlignment="1">
      <alignment vertical="center"/>
    </xf>
    <xf numFmtId="0" fontId="7" fillId="10" borderId="0" xfId="1" applyFont="1" applyFill="1" applyAlignment="1" applyProtection="1">
      <alignment horizontal="center" vertical="center"/>
      <protection hidden="1"/>
    </xf>
    <xf numFmtId="0" fontId="18" fillId="10" borderId="0" xfId="1" applyFont="1" applyFill="1" applyAlignment="1" applyProtection="1">
      <alignment horizontal="left" vertical="center"/>
      <protection hidden="1"/>
    </xf>
    <xf numFmtId="0" fontId="19" fillId="10" borderId="0" xfId="4" applyFont="1" applyFill="1" applyBorder="1" applyAlignment="1" applyProtection="1">
      <alignment vertical="center"/>
      <protection hidden="1"/>
    </xf>
    <xf numFmtId="0" fontId="7" fillId="9" borderId="0" xfId="1" applyFont="1" applyFill="1" applyAlignment="1" applyProtection="1">
      <alignment vertical="center"/>
      <protection hidden="1"/>
    </xf>
    <xf numFmtId="0" fontId="1" fillId="8" borderId="0" xfId="1" applyFill="1" applyAlignment="1" applyProtection="1">
      <alignment vertical="center"/>
      <protection hidden="1"/>
    </xf>
    <xf numFmtId="0" fontId="18" fillId="10" borderId="37" xfId="1" applyFont="1" applyFill="1" applyBorder="1" applyAlignment="1" applyProtection="1">
      <alignment vertical="center"/>
      <protection hidden="1"/>
    </xf>
    <xf numFmtId="0" fontId="1" fillId="4" borderId="0" xfId="1" applyFill="1" applyAlignment="1" applyProtection="1">
      <alignment vertical="center"/>
      <protection hidden="1"/>
    </xf>
    <xf numFmtId="0" fontId="16" fillId="7" borderId="0" xfId="1" applyFont="1" applyFill="1" applyAlignment="1" applyProtection="1">
      <alignment vertical="center"/>
      <protection hidden="1"/>
    </xf>
    <xf numFmtId="0" fontId="25" fillId="12" borderId="0" xfId="0" applyFont="1" applyFill="1" applyAlignment="1">
      <alignment vertical="center"/>
    </xf>
    <xf numFmtId="0" fontId="26" fillId="12" borderId="0" xfId="1" applyFont="1" applyFill="1" applyAlignment="1" applyProtection="1">
      <alignment horizontal="right" vertical="center"/>
      <protection hidden="1"/>
    </xf>
    <xf numFmtId="164" fontId="5" fillId="11" borderId="0" xfId="1" applyNumberFormat="1" applyFont="1" applyFill="1" applyAlignment="1" applyProtection="1">
      <alignment horizontal="center" vertical="center" shrinkToFit="1"/>
      <protection locked="0"/>
    </xf>
    <xf numFmtId="14" fontId="0" fillId="6" borderId="31" xfId="1" applyNumberFormat="1" applyFont="1" applyFill="1" applyBorder="1" applyAlignment="1" applyProtection="1">
      <alignment horizontal="center" vertical="center" shrinkToFit="1"/>
      <protection locked="0"/>
    </xf>
    <xf numFmtId="0" fontId="0" fillId="0" borderId="1" xfId="0" applyBorder="1" applyAlignment="1">
      <alignment vertical="center"/>
    </xf>
    <xf numFmtId="0" fontId="23" fillId="0" borderId="0" xfId="0" applyFont="1" applyAlignment="1">
      <alignment vertical="center"/>
    </xf>
    <xf numFmtId="0" fontId="0" fillId="0" borderId="0" xfId="0" applyAlignment="1">
      <alignment horizontal="right" vertical="center"/>
    </xf>
    <xf numFmtId="0" fontId="2" fillId="2" borderId="0" xfId="1" applyFont="1" applyFill="1" applyAlignment="1" applyProtection="1">
      <alignment horizontal="left" vertical="center" indent="3"/>
      <protection hidden="1"/>
    </xf>
    <xf numFmtId="49" fontId="29" fillId="0" borderId="0" xfId="0" applyNumberFormat="1" applyFont="1" applyAlignment="1">
      <alignment vertical="center"/>
    </xf>
    <xf numFmtId="0" fontId="21" fillId="4" borderId="52" xfId="0" applyFont="1" applyFill="1" applyBorder="1" applyAlignment="1">
      <alignment vertical="center"/>
    </xf>
    <xf numFmtId="0" fontId="7" fillId="0" borderId="0" xfId="0" applyFont="1" applyAlignment="1">
      <alignment vertical="center"/>
    </xf>
    <xf numFmtId="0" fontId="7" fillId="0" borderId="38" xfId="0" applyFont="1" applyBorder="1" applyAlignment="1">
      <alignment horizontal="right" vertical="center"/>
    </xf>
    <xf numFmtId="14" fontId="0" fillId="0" borderId="39" xfId="0" applyNumberFormat="1" applyBorder="1" applyAlignment="1">
      <alignment horizontal="left" vertical="center"/>
    </xf>
    <xf numFmtId="0" fontId="7" fillId="0" borderId="39" xfId="0" applyFont="1" applyBorder="1" applyAlignment="1">
      <alignment horizontal="right" vertical="center"/>
    </xf>
    <xf numFmtId="0" fontId="0" fillId="0" borderId="39" xfId="0" applyBorder="1" applyAlignment="1">
      <alignment vertical="center"/>
    </xf>
    <xf numFmtId="0" fontId="14" fillId="0" borderId="34" xfId="0" applyFont="1" applyBorder="1" applyAlignment="1">
      <alignment vertical="center"/>
    </xf>
    <xf numFmtId="0" fontId="10" fillId="4" borderId="10" xfId="0" applyFont="1" applyFill="1" applyBorder="1" applyAlignment="1">
      <alignment horizontal="right" vertical="center"/>
    </xf>
    <xf numFmtId="167" fontId="5" fillId="11" borderId="0" xfId="1" applyNumberFormat="1" applyFont="1" applyFill="1" applyAlignment="1" applyProtection="1">
      <alignment horizontal="center" vertical="center" shrinkToFit="1"/>
      <protection locked="0"/>
    </xf>
    <xf numFmtId="14" fontId="5" fillId="6" borderId="31" xfId="1" applyNumberFormat="1" applyFont="1" applyFill="1" applyBorder="1" applyAlignment="1" applyProtection="1">
      <alignment horizontal="center" vertical="center" shrinkToFit="1"/>
      <protection locked="0"/>
    </xf>
    <xf numFmtId="0" fontId="0" fillId="0" borderId="31" xfId="0" applyBorder="1" applyAlignment="1">
      <alignment vertical="center"/>
    </xf>
    <xf numFmtId="0" fontId="14" fillId="0" borderId="59" xfId="0" applyFont="1" applyBorder="1" applyAlignment="1">
      <alignment vertical="center"/>
    </xf>
    <xf numFmtId="0" fontId="12" fillId="4" borderId="33" xfId="0" applyFont="1" applyFill="1" applyBorder="1" applyAlignment="1">
      <alignment horizontal="left" vertical="center" indent="1"/>
    </xf>
    <xf numFmtId="49" fontId="0" fillId="6" borderId="31" xfId="1" applyNumberFormat="1" applyFont="1" applyFill="1" applyBorder="1" applyAlignment="1" applyProtection="1">
      <alignment horizontal="left" vertical="center" indent="1" shrinkToFit="1"/>
      <protection locked="0"/>
    </xf>
    <xf numFmtId="0" fontId="0" fillId="0" borderId="31" xfId="0" applyBorder="1" applyAlignment="1">
      <alignment horizontal="center" vertical="center"/>
    </xf>
    <xf numFmtId="0" fontId="0" fillId="6" borderId="31" xfId="1" applyFont="1" applyFill="1" applyBorder="1" applyAlignment="1" applyProtection="1">
      <alignment horizontal="left" vertical="center" shrinkToFit="1"/>
      <protection locked="0"/>
    </xf>
    <xf numFmtId="0" fontId="31" fillId="16" borderId="65" xfId="0" applyFont="1" applyFill="1" applyBorder="1" applyAlignment="1" applyProtection="1">
      <alignment horizontal="center" vertical="center" shrinkToFit="1"/>
      <protection locked="0"/>
    </xf>
    <xf numFmtId="0" fontId="31" fillId="6" borderId="65" xfId="0" applyFont="1" applyFill="1" applyBorder="1" applyAlignment="1" applyProtection="1">
      <alignment horizontal="center" vertical="center" shrinkToFit="1"/>
      <protection locked="0"/>
    </xf>
    <xf numFmtId="0" fontId="14" fillId="0" borderId="56" xfId="0" applyFont="1" applyBorder="1" applyAlignment="1">
      <alignment horizontal="right" vertical="center"/>
    </xf>
    <xf numFmtId="0" fontId="14" fillId="0" borderId="0" xfId="0" applyFont="1" applyAlignment="1">
      <alignment horizontal="right" vertical="center"/>
    </xf>
    <xf numFmtId="0" fontId="14" fillId="0" borderId="57" xfId="0" applyFont="1" applyBorder="1" applyAlignment="1">
      <alignment vertical="center"/>
    </xf>
    <xf numFmtId="0" fontId="14" fillId="0" borderId="58" xfId="0" applyFont="1" applyBorder="1" applyAlignment="1">
      <alignment horizontal="right" vertical="center"/>
    </xf>
    <xf numFmtId="0" fontId="14" fillId="0" borderId="59" xfId="0" applyFont="1" applyBorder="1" applyAlignment="1">
      <alignment horizontal="left" vertical="center"/>
    </xf>
    <xf numFmtId="0" fontId="14" fillId="0" borderId="60" xfId="0" applyFont="1" applyBorder="1" applyAlignment="1">
      <alignment vertical="center"/>
    </xf>
    <xf numFmtId="0" fontId="15" fillId="0" borderId="0" xfId="0" applyFont="1" applyAlignment="1">
      <alignment horizontal="left" vertical="center"/>
    </xf>
    <xf numFmtId="49" fontId="30" fillId="0" borderId="0" xfId="0" applyNumberFormat="1" applyFont="1" applyAlignment="1">
      <alignment horizontal="left" vertical="center"/>
    </xf>
    <xf numFmtId="0" fontId="14" fillId="0" borderId="0" xfId="0" applyFont="1" applyAlignment="1">
      <alignment horizontal="left" vertical="center"/>
    </xf>
    <xf numFmtId="0" fontId="14" fillId="4" borderId="53" xfId="0" applyFont="1" applyFill="1" applyBorder="1" applyAlignment="1">
      <alignment vertical="center"/>
    </xf>
    <xf numFmtId="0" fontId="14" fillId="4" borderId="54" xfId="0" applyFont="1" applyFill="1" applyBorder="1" applyAlignment="1">
      <alignment horizontal="left" vertical="center"/>
    </xf>
    <xf numFmtId="0" fontId="14" fillId="4" borderId="55" xfId="0" applyFont="1" applyFill="1" applyBorder="1" applyAlignment="1">
      <alignment vertical="center"/>
    </xf>
    <xf numFmtId="0" fontId="16" fillId="0" borderId="6" xfId="0" applyFont="1" applyBorder="1" applyAlignment="1">
      <alignment vertical="center"/>
    </xf>
    <xf numFmtId="0" fontId="16" fillId="0" borderId="15" xfId="0" applyFont="1" applyBorder="1" applyAlignment="1">
      <alignment vertical="center"/>
    </xf>
    <xf numFmtId="0" fontId="0" fillId="0" borderId="33" xfId="0" applyBorder="1" applyAlignment="1">
      <alignment vertical="center"/>
    </xf>
    <xf numFmtId="0" fontId="0" fillId="0" borderId="37" xfId="0" applyBorder="1" applyAlignment="1">
      <alignment vertical="center"/>
    </xf>
    <xf numFmtId="0" fontId="0" fillId="0" borderId="36" xfId="0" applyBorder="1" applyAlignment="1">
      <alignment vertical="center"/>
    </xf>
    <xf numFmtId="0" fontId="7" fillId="0" borderId="36" xfId="0" applyFont="1" applyBorder="1" applyAlignment="1">
      <alignment horizontal="right" vertical="center"/>
    </xf>
    <xf numFmtId="0" fontId="7" fillId="0" borderId="0" xfId="0" applyFont="1" applyAlignment="1">
      <alignment horizontal="right" vertical="center"/>
    </xf>
    <xf numFmtId="0" fontId="0" fillId="0" borderId="39" xfId="0" applyBorder="1" applyAlignment="1">
      <alignment horizontal="center" vertical="center"/>
    </xf>
    <xf numFmtId="0" fontId="0" fillId="0" borderId="30" xfId="0" applyBorder="1" applyAlignment="1">
      <alignment vertical="center"/>
    </xf>
    <xf numFmtId="0" fontId="0" fillId="0" borderId="40" xfId="0" applyBorder="1" applyAlignment="1">
      <alignment vertical="center"/>
    </xf>
    <xf numFmtId="0" fontId="10" fillId="4" borderId="12" xfId="0" applyFont="1" applyFill="1" applyBorder="1" applyAlignment="1">
      <alignment horizontal="center" vertical="center" wrapText="1"/>
    </xf>
    <xf numFmtId="0" fontId="14" fillId="0" borderId="0" xfId="0" applyFont="1" applyAlignment="1">
      <alignment horizontal="center" vertical="center"/>
    </xf>
    <xf numFmtId="0" fontId="15" fillId="0" borderId="0" xfId="0" applyFont="1" applyAlignment="1">
      <alignment horizontal="center" vertical="center"/>
    </xf>
    <xf numFmtId="0" fontId="0" fillId="0" borderId="0" xfId="0" applyAlignment="1" applyProtection="1">
      <alignment vertical="center"/>
      <protection locked="0"/>
    </xf>
    <xf numFmtId="0" fontId="14" fillId="0" borderId="0" xfId="0" applyFont="1" applyAlignment="1" applyProtection="1">
      <alignment vertical="center"/>
      <protection locked="0"/>
    </xf>
    <xf numFmtId="0" fontId="0" fillId="0" borderId="51" xfId="0" applyBorder="1" applyAlignment="1" applyProtection="1">
      <alignment horizontal="center" vertical="center"/>
      <protection locked="0"/>
    </xf>
    <xf numFmtId="14" fontId="5" fillId="6" borderId="31" xfId="1" applyNumberFormat="1" applyFont="1" applyFill="1" applyBorder="1" applyAlignment="1" applyProtection="1">
      <alignment horizontal="left" vertical="center" shrinkToFit="1"/>
      <protection locked="0"/>
    </xf>
    <xf numFmtId="0" fontId="16" fillId="0" borderId="6" xfId="0" applyFont="1" applyBorder="1"/>
    <xf numFmtId="0" fontId="16" fillId="0" borderId="15" xfId="0" applyFont="1" applyBorder="1"/>
    <xf numFmtId="0" fontId="0" fillId="0" borderId="19" xfId="0" applyBorder="1" applyAlignment="1" applyProtection="1">
      <alignment horizontal="center" vertical="center"/>
      <protection locked="0"/>
    </xf>
    <xf numFmtId="0" fontId="0" fillId="13" borderId="25" xfId="0" applyFill="1" applyBorder="1" applyAlignment="1" applyProtection="1">
      <alignment horizontal="center" vertical="center"/>
      <protection locked="0"/>
    </xf>
    <xf numFmtId="0" fontId="0" fillId="13" borderId="26" xfId="0" applyFill="1" applyBorder="1" applyAlignment="1" applyProtection="1">
      <alignment horizontal="center" vertical="center"/>
      <protection locked="0"/>
    </xf>
    <xf numFmtId="0" fontId="0" fillId="13" borderId="22" xfId="0" applyFill="1" applyBorder="1" applyAlignment="1" applyProtection="1">
      <alignment horizontal="center" vertical="center"/>
      <protection locked="0"/>
    </xf>
    <xf numFmtId="0" fontId="0" fillId="13" borderId="13" xfId="0" applyFill="1" applyBorder="1" applyAlignment="1" applyProtection="1">
      <alignment horizontal="center" vertical="center"/>
      <protection locked="0"/>
    </xf>
    <xf numFmtId="0" fontId="0" fillId="13" borderId="67" xfId="0" applyFill="1" applyBorder="1" applyAlignment="1" applyProtection="1">
      <alignment horizontal="center" vertical="center"/>
      <protection locked="0"/>
    </xf>
    <xf numFmtId="0" fontId="0" fillId="13" borderId="70" xfId="0" applyFill="1" applyBorder="1" applyAlignment="1" applyProtection="1">
      <alignment horizontal="center" vertical="center"/>
      <protection locked="0"/>
    </xf>
    <xf numFmtId="14" fontId="0" fillId="13" borderId="71" xfId="0" applyNumberFormat="1" applyFill="1" applyBorder="1" applyAlignment="1" applyProtection="1">
      <alignment horizontal="center" vertical="center"/>
      <protection locked="0"/>
    </xf>
    <xf numFmtId="44" fontId="0" fillId="13" borderId="50" xfId="5" applyFont="1" applyFill="1"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67" xfId="0" applyBorder="1" applyAlignment="1" applyProtection="1">
      <alignment horizontal="center" vertical="center"/>
      <protection locked="0"/>
    </xf>
    <xf numFmtId="0" fontId="0" fillId="0" borderId="70" xfId="0" applyBorder="1" applyAlignment="1" applyProtection="1">
      <alignment horizontal="center" vertical="center"/>
      <protection locked="0"/>
    </xf>
    <xf numFmtId="14" fontId="0" fillId="0" borderId="71" xfId="0" applyNumberFormat="1" applyBorder="1" applyAlignment="1" applyProtection="1">
      <alignment horizontal="center" vertical="center"/>
      <protection locked="0"/>
    </xf>
    <xf numFmtId="0" fontId="0" fillId="0" borderId="22" xfId="0" applyBorder="1" applyAlignment="1" applyProtection="1">
      <alignment horizontal="center" vertical="center"/>
      <protection locked="0"/>
    </xf>
    <xf numFmtId="44" fontId="0" fillId="0" borderId="23" xfId="5" applyFont="1" applyBorder="1" applyAlignment="1" applyProtection="1">
      <alignment horizontal="center" vertical="center"/>
      <protection locked="0"/>
    </xf>
    <xf numFmtId="0" fontId="0" fillId="13" borderId="19" xfId="0" applyFill="1" applyBorder="1" applyAlignment="1" applyProtection="1">
      <alignment horizontal="center" vertical="center"/>
      <protection locked="0"/>
    </xf>
    <xf numFmtId="0" fontId="0" fillId="13" borderId="18" xfId="0" applyFill="1" applyBorder="1" applyAlignment="1" applyProtection="1">
      <alignment horizontal="center" vertical="center"/>
      <protection locked="0"/>
    </xf>
    <xf numFmtId="44" fontId="0" fillId="13" borderId="23" xfId="5" applyFont="1" applyFill="1" applyBorder="1" applyAlignment="1" applyProtection="1">
      <alignment horizontal="center" vertical="center"/>
      <protection locked="0"/>
    </xf>
    <xf numFmtId="0" fontId="0" fillId="0" borderId="0" xfId="0" applyAlignment="1">
      <alignment horizontal="left" vertical="center" indent="3"/>
    </xf>
    <xf numFmtId="0" fontId="2" fillId="2" borderId="0" xfId="1" applyFont="1" applyFill="1" applyAlignment="1">
      <alignment horizontal="left" vertical="center" indent="3"/>
    </xf>
    <xf numFmtId="0" fontId="2" fillId="2" borderId="0" xfId="1" applyFont="1" applyFill="1" applyAlignment="1">
      <alignment vertical="center"/>
    </xf>
    <xf numFmtId="0" fontId="27" fillId="8" borderId="0" xfId="0" applyFont="1" applyFill="1" applyAlignment="1">
      <alignment horizontal="left" vertical="center" indent="3"/>
    </xf>
    <xf numFmtId="0" fontId="28" fillId="8" borderId="2" xfId="0" applyFont="1" applyFill="1" applyBorder="1" applyAlignment="1">
      <alignment vertical="center"/>
    </xf>
    <xf numFmtId="0" fontId="15" fillId="0" borderId="0" xfId="0" applyFont="1" applyAlignment="1">
      <alignment horizontal="left" vertical="center" indent="3"/>
    </xf>
    <xf numFmtId="0" fontId="15" fillId="0" borderId="0" xfId="0" applyFont="1" applyAlignment="1">
      <alignment vertical="center"/>
    </xf>
    <xf numFmtId="14" fontId="14" fillId="0" borderId="0" xfId="0" applyNumberFormat="1" applyFont="1" applyAlignment="1">
      <alignment horizontal="right" vertical="center"/>
    </xf>
    <xf numFmtId="0" fontId="0" fillId="0" borderId="6" xfId="0" applyBorder="1" applyAlignment="1">
      <alignment vertical="center"/>
    </xf>
    <xf numFmtId="0" fontId="0" fillId="0" borderId="15" xfId="0" applyBorder="1" applyAlignment="1">
      <alignment vertical="center"/>
    </xf>
    <xf numFmtId="0" fontId="0" fillId="0" borderId="7" xfId="0" applyBorder="1" applyAlignment="1">
      <alignment vertical="center"/>
    </xf>
    <xf numFmtId="0" fontId="6" fillId="0" borderId="0" xfId="0" applyFont="1" applyAlignment="1">
      <alignment vertical="center"/>
    </xf>
    <xf numFmtId="0" fontId="13" fillId="13" borderId="0" xfId="0" applyFont="1" applyFill="1" applyAlignment="1">
      <alignment horizontal="center" vertical="center"/>
      <extLst>
        <ext xmlns:xfpb="http://schemas.microsoft.com/office/spreadsheetml/2022/featurepropertybag" uri="{C7286773-470A-42A8-94C5-96B5CB345126}">
          <xfpb:xfComplement i="0"/>
        </ext>
      </extLst>
    </xf>
    <xf numFmtId="0" fontId="13" fillId="0" borderId="0" xfId="0" applyFont="1" applyAlignment="1">
      <alignment horizontal="center" vertical="center"/>
    </xf>
    <xf numFmtId="0" fontId="13" fillId="13" borderId="0" xfId="0" applyFont="1" applyFill="1" applyAlignment="1">
      <alignment horizontal="center" vertical="center"/>
    </xf>
    <xf numFmtId="0" fontId="0" fillId="13" borderId="0" xfId="0" applyFill="1" applyAlignment="1">
      <alignment vertical="center" wrapText="1"/>
    </xf>
    <xf numFmtId="0" fontId="0" fillId="13" borderId="0" xfId="0" applyFill="1" applyAlignment="1">
      <alignment vertical="center"/>
    </xf>
    <xf numFmtId="0" fontId="16" fillId="0" borderId="0" xfId="0" applyFont="1" applyAlignment="1">
      <alignment horizontal="center" vertical="center"/>
    </xf>
    <xf numFmtId="0" fontId="0" fillId="0" borderId="4" xfId="0" applyBorder="1" applyAlignment="1">
      <alignment vertical="center"/>
    </xf>
    <xf numFmtId="0" fontId="0" fillId="0" borderId="16" xfId="0" applyBorder="1" applyAlignment="1">
      <alignment vertical="center"/>
    </xf>
    <xf numFmtId="0" fontId="13" fillId="0" borderId="16" xfId="0" applyFont="1" applyBorder="1" applyAlignment="1">
      <alignment vertical="center" wrapText="1"/>
    </xf>
    <xf numFmtId="0" fontId="13" fillId="0" borderId="5" xfId="0" applyFont="1" applyBorder="1" applyAlignment="1">
      <alignment vertical="center" wrapText="1"/>
    </xf>
    <xf numFmtId="0" fontId="14" fillId="0" borderId="0" xfId="0" applyFont="1" applyAlignment="1">
      <alignment horizontal="left" vertical="center" indent="3"/>
    </xf>
    <xf numFmtId="0" fontId="0" fillId="0" borderId="27" xfId="0" applyBorder="1" applyAlignment="1">
      <alignment vertical="center"/>
    </xf>
    <xf numFmtId="0" fontId="0" fillId="0" borderId="28" xfId="0" applyBorder="1" applyAlignment="1">
      <alignment vertical="center"/>
    </xf>
    <xf numFmtId="0" fontId="14" fillId="0" borderId="28" xfId="0" applyFont="1" applyBorder="1" applyAlignment="1">
      <alignment vertical="center"/>
    </xf>
    <xf numFmtId="0" fontId="14" fillId="0" borderId="28" xfId="0" applyFont="1" applyBorder="1" applyAlignment="1">
      <alignment horizontal="center" vertical="top"/>
    </xf>
    <xf numFmtId="0" fontId="14" fillId="0" borderId="29" xfId="0" applyFont="1" applyBorder="1" applyAlignment="1">
      <alignment vertical="center"/>
    </xf>
    <xf numFmtId="0" fontId="0" fillId="0" borderId="6" xfId="0" applyBorder="1" applyAlignment="1">
      <alignment horizontal="right" vertical="center"/>
    </xf>
    <xf numFmtId="14" fontId="0" fillId="0" borderId="0" xfId="0" applyNumberFormat="1" applyAlignment="1">
      <alignment horizontal="left" vertical="center" indent="3"/>
    </xf>
    <xf numFmtId="0" fontId="0" fillId="0" borderId="8" xfId="0" applyBorder="1" applyAlignment="1">
      <alignment vertical="center"/>
    </xf>
    <xf numFmtId="0" fontId="0" fillId="0" borderId="17" xfId="0" applyBorder="1" applyAlignment="1">
      <alignment vertical="center"/>
    </xf>
    <xf numFmtId="0" fontId="0" fillId="0" borderId="17" xfId="0" applyBorder="1" applyAlignment="1">
      <alignment horizontal="left" vertical="center" indent="3"/>
    </xf>
    <xf numFmtId="0" fontId="0" fillId="0" borderId="17" xfId="0" applyBorder="1" applyAlignment="1">
      <alignment horizontal="center" vertical="center"/>
    </xf>
    <xf numFmtId="0" fontId="0" fillId="0" borderId="9" xfId="0" applyBorder="1" applyAlignment="1">
      <alignment vertical="center"/>
    </xf>
    <xf numFmtId="0" fontId="2" fillId="2" borderId="0" xfId="1" applyFont="1" applyFill="1" applyAlignment="1">
      <alignment horizontal="left" vertical="center"/>
    </xf>
    <xf numFmtId="0" fontId="0" fillId="0" borderId="1" xfId="0" applyBorder="1" applyAlignment="1">
      <alignment horizontal="left"/>
    </xf>
    <xf numFmtId="0" fontId="0" fillId="0" borderId="1" xfId="0" applyBorder="1"/>
    <xf numFmtId="0" fontId="8" fillId="0" borderId="0" xfId="0" applyFont="1" applyAlignment="1">
      <alignment horizontal="left" vertical="center"/>
    </xf>
    <xf numFmtId="0" fontId="8" fillId="0" borderId="0" xfId="0" applyFont="1" applyAlignment="1">
      <alignment vertical="center"/>
    </xf>
    <xf numFmtId="0" fontId="22" fillId="0" borderId="0" xfId="0" applyFont="1" applyAlignment="1">
      <alignment vertical="center"/>
    </xf>
    <xf numFmtId="49" fontId="6" fillId="0" borderId="0" xfId="0" applyNumberFormat="1" applyFont="1"/>
    <xf numFmtId="0" fontId="6" fillId="0" borderId="0" xfId="0" applyFont="1"/>
    <xf numFmtId="0" fontId="22" fillId="0" borderId="0" xfId="0" applyFont="1" applyAlignment="1">
      <alignment horizontal="center" vertical="center"/>
    </xf>
    <xf numFmtId="49" fontId="29" fillId="0" borderId="0" xfId="0" applyNumberFormat="1" applyFont="1"/>
    <xf numFmtId="0" fontId="10" fillId="4" borderId="68" xfId="0" applyFont="1" applyFill="1" applyBorder="1" applyAlignment="1">
      <alignment horizontal="center" vertical="center" wrapText="1"/>
    </xf>
    <xf numFmtId="0" fontId="10" fillId="4" borderId="68" xfId="0" applyFont="1" applyFill="1" applyBorder="1" applyAlignment="1">
      <alignment horizontal="center" vertical="center"/>
    </xf>
    <xf numFmtId="0" fontId="10" fillId="4" borderId="12" xfId="0" applyFont="1" applyFill="1" applyBorder="1" applyAlignment="1">
      <alignment horizontal="center" vertical="center"/>
    </xf>
    <xf numFmtId="0" fontId="10" fillId="4" borderId="66" xfId="0" applyFont="1" applyFill="1" applyBorder="1" applyAlignment="1">
      <alignment horizontal="center" vertical="center" wrapText="1"/>
    </xf>
    <xf numFmtId="0" fontId="10" fillId="4" borderId="72" xfId="0" applyFont="1" applyFill="1" applyBorder="1" applyAlignment="1">
      <alignment horizontal="center" vertical="center" wrapText="1"/>
    </xf>
    <xf numFmtId="0" fontId="0" fillId="0" borderId="6" xfId="0" applyBorder="1"/>
    <xf numFmtId="0" fontId="0" fillId="0" borderId="7" xfId="0" applyBorder="1"/>
    <xf numFmtId="0" fontId="0" fillId="0" borderId="42" xfId="0" applyBorder="1"/>
    <xf numFmtId="0" fontId="0" fillId="0" borderId="69" xfId="0" applyBorder="1"/>
    <xf numFmtId="0" fontId="0" fillId="0" borderId="73" xfId="0" applyBorder="1"/>
    <xf numFmtId="0" fontId="31" fillId="16" borderId="65" xfId="0" applyFont="1" applyFill="1" applyBorder="1" applyAlignment="1">
      <alignment horizontal="center" vertical="center" shrinkToFit="1"/>
    </xf>
    <xf numFmtId="0" fontId="0" fillId="0" borderId="19" xfId="0" applyBorder="1" applyAlignment="1">
      <alignment horizontal="center" vertical="center"/>
    </xf>
    <xf numFmtId="0" fontId="0" fillId="13" borderId="25" xfId="0" applyFill="1" applyBorder="1" applyAlignment="1">
      <alignment horizontal="center" vertical="center"/>
    </xf>
    <xf numFmtId="0" fontId="0" fillId="13" borderId="26" xfId="0" applyFill="1" applyBorder="1" applyAlignment="1">
      <alignment horizontal="center" vertical="center"/>
    </xf>
    <xf numFmtId="0" fontId="0" fillId="13" borderId="22" xfId="0" applyFill="1" applyBorder="1" applyAlignment="1">
      <alignment horizontal="center" vertical="center"/>
    </xf>
    <xf numFmtId="0" fontId="0" fillId="13" borderId="13" xfId="0" applyFill="1" applyBorder="1" applyAlignment="1">
      <alignment horizontal="center" vertical="center"/>
    </xf>
    <xf numFmtId="14" fontId="0" fillId="13" borderId="20" xfId="0" applyNumberFormat="1" applyFill="1" applyBorder="1" applyAlignment="1">
      <alignment horizontal="center" vertical="center"/>
    </xf>
    <xf numFmtId="44" fontId="0" fillId="13" borderId="50" xfId="5" applyFont="1" applyFill="1" applyBorder="1" applyAlignment="1" applyProtection="1">
      <alignment horizontal="center" vertical="center"/>
    </xf>
    <xf numFmtId="0" fontId="31" fillId="6" borderId="65" xfId="0" applyFont="1" applyFill="1" applyBorder="1" applyAlignment="1">
      <alignment horizontal="center" vertical="center" shrinkToFit="1"/>
    </xf>
    <xf numFmtId="0" fontId="0" fillId="0" borderId="18" xfId="0" applyBorder="1" applyAlignment="1">
      <alignment horizontal="center" vertical="center"/>
    </xf>
    <xf numFmtId="0" fontId="0" fillId="0" borderId="13" xfId="0" applyBorder="1" applyAlignment="1">
      <alignment horizontal="center" vertical="center"/>
    </xf>
    <xf numFmtId="0" fontId="0" fillId="0" borderId="22" xfId="0" applyBorder="1" applyAlignment="1">
      <alignment horizontal="center" vertical="center"/>
    </xf>
    <xf numFmtId="44" fontId="0" fillId="0" borderId="23" xfId="5" applyFont="1" applyBorder="1" applyAlignment="1" applyProtection="1">
      <alignment horizontal="center" vertical="center"/>
    </xf>
    <xf numFmtId="0" fontId="0" fillId="13" borderId="19" xfId="0" applyFill="1" applyBorder="1" applyAlignment="1">
      <alignment horizontal="center" vertical="center"/>
    </xf>
    <xf numFmtId="0" fontId="0" fillId="13" borderId="18" xfId="0" applyFill="1" applyBorder="1" applyAlignment="1">
      <alignment horizontal="center" vertical="center"/>
    </xf>
    <xf numFmtId="44" fontId="0" fillId="13" borderId="23" xfId="5" applyFont="1" applyFill="1" applyBorder="1" applyAlignment="1" applyProtection="1">
      <alignment horizontal="center" vertical="center"/>
    </xf>
    <xf numFmtId="44" fontId="0" fillId="0" borderId="7" xfId="5" applyFont="1" applyBorder="1" applyAlignment="1" applyProtection="1">
      <alignment horizontal="center" vertical="center"/>
    </xf>
    <xf numFmtId="0" fontId="0" fillId="0" borderId="41" xfId="0" applyBorder="1"/>
    <xf numFmtId="0" fontId="0" fillId="0" borderId="42" xfId="0" applyBorder="1" applyAlignment="1">
      <alignment horizontal="right"/>
    </xf>
    <xf numFmtId="0" fontId="0" fillId="0" borderId="6" xfId="0" applyBorder="1" applyAlignment="1">
      <alignment horizontal="right"/>
    </xf>
    <xf numFmtId="0" fontId="0" fillId="0" borderId="0" xfId="0" applyAlignment="1">
      <alignment horizontal="left" indent="1"/>
    </xf>
    <xf numFmtId="0" fontId="0" fillId="0" borderId="0" xfId="0" applyAlignment="1">
      <alignment horizontal="right"/>
    </xf>
    <xf numFmtId="0" fontId="0" fillId="0" borderId="0" xfId="0" applyAlignment="1">
      <alignment horizontal="left" vertical="center" indent="1"/>
    </xf>
    <xf numFmtId="0" fontId="0" fillId="0" borderId="42" xfId="0" applyBorder="1" applyAlignment="1">
      <alignment vertical="center"/>
    </xf>
    <xf numFmtId="14" fontId="0" fillId="0" borderId="0" xfId="0" applyNumberFormat="1" applyAlignment="1">
      <alignment horizontal="left" vertical="center" indent="1"/>
    </xf>
    <xf numFmtId="0" fontId="0" fillId="0" borderId="42" xfId="0" applyBorder="1" applyAlignment="1">
      <alignment horizontal="center" vertical="center"/>
    </xf>
    <xf numFmtId="14" fontId="0" fillId="0" borderId="0" xfId="0" applyNumberFormat="1" applyAlignment="1">
      <alignment horizontal="left" indent="1"/>
    </xf>
    <xf numFmtId="0" fontId="0" fillId="0" borderId="43" xfId="0" applyBorder="1" applyAlignment="1">
      <alignment horizontal="right"/>
    </xf>
    <xf numFmtId="0" fontId="0" fillId="0" borderId="44" xfId="0" applyBorder="1"/>
    <xf numFmtId="0" fontId="0" fillId="0" borderId="45" xfId="0" applyBorder="1"/>
    <xf numFmtId="0" fontId="0" fillId="0" borderId="43" xfId="0" applyBorder="1" applyAlignment="1">
      <alignment horizontal="left" indent="2"/>
    </xf>
    <xf numFmtId="0" fontId="0" fillId="0" borderId="0" xfId="0" applyAlignment="1">
      <alignment horizontal="center"/>
    </xf>
    <xf numFmtId="0" fontId="15" fillId="0" borderId="0" xfId="0" applyFont="1" applyAlignment="1">
      <alignment horizontal="left"/>
    </xf>
    <xf numFmtId="0" fontId="15" fillId="0" borderId="0" xfId="0" applyFont="1" applyAlignment="1">
      <alignment horizontal="center"/>
    </xf>
    <xf numFmtId="0" fontId="15" fillId="0" borderId="0" xfId="0" applyFont="1"/>
    <xf numFmtId="14" fontId="14" fillId="0" borderId="0" xfId="0" applyNumberFormat="1" applyFont="1" applyAlignment="1">
      <alignment horizontal="right"/>
    </xf>
    <xf numFmtId="0" fontId="14" fillId="0" borderId="0" xfId="0" applyFont="1" applyAlignment="1">
      <alignment horizontal="center"/>
    </xf>
    <xf numFmtId="14" fontId="14" fillId="0" borderId="0" xfId="0" applyNumberFormat="1" applyFont="1" applyAlignment="1">
      <alignment horizontal="left"/>
    </xf>
    <xf numFmtId="0" fontId="0" fillId="0" borderId="15" xfId="0" applyBorder="1"/>
    <xf numFmtId="44" fontId="0" fillId="0" borderId="7" xfId="5" applyFont="1" applyBorder="1" applyAlignment="1" applyProtection="1">
      <alignment vertical="center"/>
    </xf>
    <xf numFmtId="0" fontId="13" fillId="0" borderId="16" xfId="0" applyFont="1" applyBorder="1" applyAlignment="1">
      <alignment horizontal="left" vertical="center"/>
    </xf>
    <xf numFmtId="0" fontId="0" fillId="0" borderId="27" xfId="0" applyBorder="1"/>
    <xf numFmtId="14" fontId="0" fillId="0" borderId="0" xfId="0" applyNumberFormat="1" applyAlignment="1">
      <alignment horizontal="left"/>
    </xf>
    <xf numFmtId="0" fontId="0" fillId="0" borderId="8" xfId="0" applyBorder="1"/>
    <xf numFmtId="0" fontId="0" fillId="0" borderId="17" xfId="0" applyBorder="1" applyAlignment="1">
      <alignment horizontal="right"/>
    </xf>
    <xf numFmtId="0" fontId="0" fillId="0" borderId="17" xfId="0" applyBorder="1" applyAlignment="1">
      <alignment horizontal="center"/>
    </xf>
    <xf numFmtId="0" fontId="0" fillId="0" borderId="9" xfId="0" applyBorder="1"/>
    <xf numFmtId="0" fontId="34" fillId="8" borderId="0" xfId="0" applyFont="1" applyFill="1" applyAlignment="1">
      <alignment horizontal="center" vertical="top" textRotation="255"/>
    </xf>
    <xf numFmtId="0" fontId="22" fillId="8" borderId="36" xfId="0" applyFont="1" applyFill="1" applyBorder="1" applyAlignment="1">
      <alignment horizontal="right" vertical="center"/>
    </xf>
    <xf numFmtId="0" fontId="22" fillId="8" borderId="0" xfId="0" applyFont="1" applyFill="1" applyAlignment="1">
      <alignment horizontal="right" vertical="center"/>
    </xf>
    <xf numFmtId="0" fontId="10" fillId="4" borderId="11" xfId="0" applyFont="1" applyFill="1" applyBorder="1" applyAlignment="1">
      <alignment horizontal="center" vertical="center"/>
    </xf>
    <xf numFmtId="0" fontId="0" fillId="13" borderId="13" xfId="0" quotePrefix="1" applyFill="1" applyBorder="1" applyAlignment="1">
      <alignment horizontal="center" vertical="center"/>
    </xf>
    <xf numFmtId="0" fontId="0" fillId="8" borderId="0" xfId="0" applyFill="1" applyAlignment="1">
      <alignment horizontal="right"/>
    </xf>
    <xf numFmtId="0" fontId="14" fillId="8" borderId="0" xfId="0" applyFont="1" applyFill="1" applyAlignment="1">
      <alignment vertical="center"/>
    </xf>
    <xf numFmtId="0" fontId="0" fillId="8" borderId="13" xfId="0" quotePrefix="1" applyFill="1" applyBorder="1" applyAlignment="1">
      <alignment horizontal="center" vertical="center"/>
    </xf>
    <xf numFmtId="0" fontId="0" fillId="0" borderId="20" xfId="0" applyBorder="1" applyAlignment="1">
      <alignment horizontal="center" vertical="center"/>
    </xf>
    <xf numFmtId="0" fontId="0" fillId="13" borderId="20" xfId="0" applyFill="1" applyBorder="1" applyAlignment="1">
      <alignment horizontal="center" vertical="center"/>
    </xf>
    <xf numFmtId="0" fontId="0" fillId="13" borderId="37" xfId="0" applyFill="1" applyBorder="1" applyAlignment="1">
      <alignment vertical="center" wrapText="1"/>
    </xf>
    <xf numFmtId="0" fontId="0" fillId="0" borderId="39" xfId="0" applyBorder="1"/>
    <xf numFmtId="0" fontId="0" fillId="0" borderId="40" xfId="0" applyBorder="1"/>
    <xf numFmtId="0" fontId="0" fillId="4" borderId="0" xfId="0" applyFill="1"/>
    <xf numFmtId="0" fontId="6" fillId="8" borderId="0" xfId="0" applyFont="1" applyFill="1"/>
    <xf numFmtId="0" fontId="0" fillId="13" borderId="50" xfId="0" applyFill="1" applyBorder="1" applyAlignment="1">
      <alignment horizontal="center" vertical="center"/>
    </xf>
    <xf numFmtId="0" fontId="0" fillId="13" borderId="23" xfId="0" applyFill="1" applyBorder="1" applyAlignment="1">
      <alignment horizontal="center" vertical="center"/>
    </xf>
    <xf numFmtId="0" fontId="0" fillId="13" borderId="49" xfId="0" applyFill="1" applyBorder="1" applyAlignment="1">
      <alignment horizontal="center" vertical="center"/>
    </xf>
    <xf numFmtId="0" fontId="0" fillId="0" borderId="23" xfId="0" applyBorder="1" applyAlignment="1">
      <alignment horizontal="center" vertical="center"/>
    </xf>
    <xf numFmtId="0" fontId="0" fillId="0" borderId="49" xfId="0" applyBorder="1" applyAlignment="1">
      <alignment horizontal="center" vertical="center"/>
    </xf>
    <xf numFmtId="0" fontId="0" fillId="8" borderId="0" xfId="0" applyFill="1"/>
    <xf numFmtId="49" fontId="30" fillId="0" borderId="0" xfId="0" applyNumberFormat="1" applyFont="1" applyAlignment="1">
      <alignment horizontal="left" indent="5"/>
    </xf>
    <xf numFmtId="14" fontId="14" fillId="0" borderId="0" xfId="0" applyNumberFormat="1" applyFont="1" applyAlignment="1">
      <alignment horizontal="center"/>
    </xf>
    <xf numFmtId="0" fontId="14" fillId="8" borderId="36" xfId="0" applyFont="1" applyFill="1" applyBorder="1"/>
    <xf numFmtId="0" fontId="14" fillId="8" borderId="0" xfId="0" applyFont="1" applyFill="1"/>
    <xf numFmtId="0" fontId="14" fillId="0" borderId="0" xfId="0" applyFont="1" applyAlignment="1">
      <alignment horizontal="left"/>
    </xf>
    <xf numFmtId="0" fontId="14" fillId="4" borderId="53" xfId="0" applyFont="1" applyFill="1" applyBorder="1"/>
    <xf numFmtId="0" fontId="14" fillId="4" borderId="54" xfId="0" applyFont="1" applyFill="1" applyBorder="1" applyAlignment="1">
      <alignment horizontal="left"/>
    </xf>
    <xf numFmtId="0" fontId="14" fillId="4" borderId="55" xfId="0" applyFont="1" applyFill="1" applyBorder="1"/>
    <xf numFmtId="0" fontId="14" fillId="0" borderId="56" xfId="0" applyFont="1" applyBorder="1" applyAlignment="1">
      <alignment horizontal="right"/>
    </xf>
    <xf numFmtId="0" fontId="14" fillId="0" borderId="0" xfId="0" applyFont="1" applyAlignment="1">
      <alignment horizontal="right"/>
    </xf>
    <xf numFmtId="0" fontId="14" fillId="0" borderId="57" xfId="0" applyFont="1" applyBorder="1"/>
    <xf numFmtId="0" fontId="14" fillId="0" borderId="58" xfId="0" applyFont="1" applyBorder="1" applyAlignment="1">
      <alignment horizontal="right"/>
    </xf>
    <xf numFmtId="0" fontId="14" fillId="0" borderId="59" xfId="0" applyFont="1" applyBorder="1"/>
    <xf numFmtId="0" fontId="14" fillId="0" borderId="59" xfId="0" applyFont="1" applyBorder="1" applyAlignment="1">
      <alignment horizontal="left"/>
    </xf>
    <xf numFmtId="0" fontId="14" fillId="0" borderId="60" xfId="0" applyFont="1" applyBorder="1"/>
    <xf numFmtId="0" fontId="0" fillId="8" borderId="36" xfId="0" applyFill="1" applyBorder="1"/>
    <xf numFmtId="0" fontId="0" fillId="14" borderId="10" xfId="0" applyFill="1" applyBorder="1"/>
    <xf numFmtId="0" fontId="0" fillId="14" borderId="63" xfId="0" applyFill="1" applyBorder="1"/>
    <xf numFmtId="0" fontId="0" fillId="0" borderId="10" xfId="0" applyBorder="1"/>
    <xf numFmtId="0" fontId="0" fillId="0" borderId="63" xfId="0" applyBorder="1"/>
    <xf numFmtId="0" fontId="0" fillId="0" borderId="51" xfId="0" applyBorder="1"/>
    <xf numFmtId="0" fontId="0" fillId="0" borderId="24" xfId="0" applyBorder="1"/>
    <xf numFmtId="0" fontId="0" fillId="0" borderId="64" xfId="0" applyBorder="1"/>
    <xf numFmtId="0" fontId="0" fillId="0" borderId="33" xfId="0" applyBorder="1"/>
    <xf numFmtId="0" fontId="0" fillId="0" borderId="37" xfId="0" applyBorder="1"/>
    <xf numFmtId="0" fontId="0" fillId="0" borderId="36" xfId="0" applyBorder="1"/>
    <xf numFmtId="0" fontId="14" fillId="0" borderId="0" xfId="0" applyFont="1" applyAlignment="1">
      <alignment horizontal="left" vertical="center" indent="2"/>
    </xf>
    <xf numFmtId="0" fontId="7" fillId="0" borderId="36" xfId="0" applyFont="1" applyBorder="1" applyAlignment="1">
      <alignment horizontal="right"/>
    </xf>
    <xf numFmtId="0" fontId="7" fillId="0" borderId="0" xfId="0" applyFont="1" applyAlignment="1">
      <alignment horizontal="right" indent="1"/>
    </xf>
    <xf numFmtId="0" fontId="0" fillId="0" borderId="0" xfId="0" applyAlignment="1">
      <alignment horizontal="left"/>
    </xf>
    <xf numFmtId="0" fontId="0" fillId="0" borderId="39" xfId="0" applyBorder="1" applyAlignment="1">
      <alignment horizontal="center"/>
    </xf>
    <xf numFmtId="0" fontId="0" fillId="0" borderId="30" xfId="0" applyBorder="1"/>
    <xf numFmtId="0" fontId="15" fillId="0" borderId="0" xfId="0" applyFont="1" applyAlignment="1">
      <alignment horizontal="right" vertical="center"/>
    </xf>
    <xf numFmtId="14" fontId="14" fillId="0" borderId="0" xfId="0" applyNumberFormat="1" applyFont="1" applyAlignment="1">
      <alignment horizontal="left" vertical="center" indent="4"/>
    </xf>
    <xf numFmtId="0" fontId="13" fillId="0" borderId="16" xfId="0" applyFont="1" applyBorder="1" applyAlignment="1">
      <alignment horizontal="left" vertical="center" indent="2"/>
    </xf>
    <xf numFmtId="0" fontId="13" fillId="0" borderId="16" xfId="0" applyFont="1" applyBorder="1" applyAlignment="1">
      <alignment horizontal="left" vertical="center" indent="5"/>
    </xf>
    <xf numFmtId="0" fontId="14" fillId="0" borderId="28" xfId="0" applyFont="1" applyBorder="1" applyAlignment="1">
      <alignment horizontal="left" vertical="top" indent="9"/>
    </xf>
    <xf numFmtId="0" fontId="14" fillId="0" borderId="28" xfId="0" applyFont="1" applyBorder="1" applyAlignment="1">
      <alignment horizontal="left" vertical="top" indent="5"/>
    </xf>
    <xf numFmtId="0" fontId="0" fillId="14" borderId="10" xfId="0" applyFill="1" applyBorder="1" applyAlignment="1" applyProtection="1">
      <alignment horizontal="center" vertical="center"/>
      <protection locked="0"/>
    </xf>
    <xf numFmtId="0" fontId="0" fillId="0" borderId="10" xfId="0" applyBorder="1" applyAlignment="1" applyProtection="1">
      <alignment horizontal="center" vertical="center"/>
      <protection locked="0"/>
    </xf>
    <xf numFmtId="170" fontId="0" fillId="14" borderId="63" xfId="0" applyNumberFormat="1" applyFill="1" applyBorder="1" applyAlignment="1" applyProtection="1">
      <alignment horizontal="center" vertical="center"/>
      <protection locked="0"/>
    </xf>
    <xf numFmtId="170" fontId="0" fillId="14" borderId="10" xfId="0" applyNumberFormat="1" applyFill="1" applyBorder="1" applyAlignment="1" applyProtection="1">
      <alignment horizontal="center" vertical="center"/>
      <protection locked="0"/>
    </xf>
    <xf numFmtId="170" fontId="0" fillId="0" borderId="63" xfId="0" applyNumberFormat="1" applyBorder="1" applyAlignment="1" applyProtection="1">
      <alignment horizontal="center" vertical="center"/>
      <protection locked="0"/>
    </xf>
    <xf numFmtId="170" fontId="0" fillId="0" borderId="10" xfId="0" applyNumberFormat="1" applyBorder="1" applyAlignment="1" applyProtection="1">
      <alignment horizontal="center" vertical="center"/>
      <protection locked="0"/>
    </xf>
    <xf numFmtId="170" fontId="0" fillId="0" borderId="24" xfId="0" applyNumberFormat="1" applyBorder="1" applyAlignment="1" applyProtection="1">
      <alignment horizontal="center" vertical="center"/>
      <protection locked="0"/>
    </xf>
    <xf numFmtId="170" fontId="0" fillId="0" borderId="64" xfId="0" applyNumberFormat="1" applyBorder="1" applyAlignment="1" applyProtection="1">
      <alignment horizontal="center" vertical="center"/>
      <protection locked="0"/>
    </xf>
    <xf numFmtId="0" fontId="0" fillId="13" borderId="50" xfId="0" applyFill="1" applyBorder="1" applyAlignment="1" applyProtection="1">
      <alignment horizontal="center" vertical="center"/>
      <protection locked="0"/>
    </xf>
    <xf numFmtId="0" fontId="0" fillId="13" borderId="23" xfId="0" applyFill="1" applyBorder="1" applyAlignment="1" applyProtection="1">
      <alignment horizontal="center" vertical="center"/>
      <protection locked="0"/>
    </xf>
    <xf numFmtId="0" fontId="0" fillId="13" borderId="49" xfId="0" applyFill="1"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49" xfId="0" applyBorder="1" applyAlignment="1" applyProtection="1">
      <alignment horizontal="center" vertical="center"/>
      <protection locked="0"/>
    </xf>
    <xf numFmtId="170" fontId="0" fillId="13" borderId="50" xfId="0" applyNumberFormat="1" applyFill="1" applyBorder="1" applyAlignment="1" applyProtection="1">
      <alignment horizontal="center" vertical="center"/>
      <protection locked="0"/>
    </xf>
    <xf numFmtId="170" fontId="0" fillId="0" borderId="23" xfId="0" applyNumberFormat="1" applyBorder="1" applyAlignment="1" applyProtection="1">
      <alignment horizontal="center" vertical="center"/>
      <protection locked="0"/>
    </xf>
    <xf numFmtId="170" fontId="0" fillId="13" borderId="23" xfId="0" applyNumberFormat="1" applyFill="1" applyBorder="1" applyAlignment="1" applyProtection="1">
      <alignment horizontal="center" vertical="center"/>
      <protection locked="0"/>
    </xf>
    <xf numFmtId="0" fontId="0" fillId="0" borderId="42" xfId="0" applyBorder="1" applyAlignment="1">
      <alignment horizontal="left" vertical="center" indent="33"/>
    </xf>
    <xf numFmtId="0" fontId="0" fillId="0" borderId="76" xfId="0" applyBorder="1" applyAlignment="1" applyProtection="1">
      <alignment horizontal="center" vertical="center"/>
      <protection locked="0"/>
    </xf>
    <xf numFmtId="0" fontId="0" fillId="8" borderId="22" xfId="0" applyFill="1" applyBorder="1" applyAlignment="1" applyProtection="1">
      <alignment horizontal="center" vertical="center"/>
      <protection locked="0"/>
    </xf>
    <xf numFmtId="0" fontId="0" fillId="8" borderId="13" xfId="0" applyFill="1" applyBorder="1" applyAlignment="1" applyProtection="1">
      <alignment horizontal="center" vertical="center"/>
      <protection locked="0"/>
    </xf>
    <xf numFmtId="0" fontId="0" fillId="13" borderId="20" xfId="0" applyFill="1"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36" fillId="8" borderId="0" xfId="1" applyFont="1" applyFill="1" applyAlignment="1" applyProtection="1">
      <alignment horizontal="center" vertical="center"/>
      <protection hidden="1"/>
    </xf>
    <xf numFmtId="0" fontId="37" fillId="8" borderId="0" xfId="1" applyFont="1" applyFill="1" applyAlignment="1" applyProtection="1">
      <alignment horizontal="left" vertical="center" wrapText="1"/>
      <protection hidden="1"/>
    </xf>
    <xf numFmtId="0" fontId="0" fillId="0" borderId="74" xfId="0" applyBorder="1" applyAlignment="1">
      <alignment horizontal="center" vertical="center"/>
    </xf>
    <xf numFmtId="0" fontId="42" fillId="0" borderId="1" xfId="0" applyFont="1" applyBorder="1" applyAlignment="1">
      <alignment horizontal="right" vertical="center"/>
    </xf>
    <xf numFmtId="0" fontId="39" fillId="8" borderId="0" xfId="1" applyFont="1" applyFill="1" applyAlignment="1" applyProtection="1">
      <alignment horizontal="left" vertical="top" wrapText="1" indent="1"/>
      <protection hidden="1"/>
    </xf>
    <xf numFmtId="0" fontId="38" fillId="0" borderId="0" xfId="0" applyFont="1" applyAlignment="1">
      <alignment horizontal="left" vertical="center" wrapText="1" indent="1"/>
    </xf>
    <xf numFmtId="0" fontId="40" fillId="0" borderId="0" xfId="4" applyFont="1" applyAlignment="1">
      <alignment horizontal="center" vertical="center"/>
    </xf>
    <xf numFmtId="0" fontId="35" fillId="8" borderId="0" xfId="1" applyFont="1" applyFill="1" applyAlignment="1" applyProtection="1">
      <alignment horizontal="center" vertical="center"/>
      <protection hidden="1"/>
    </xf>
    <xf numFmtId="0" fontId="36" fillId="8" borderId="0" xfId="1" applyFont="1" applyFill="1" applyAlignment="1" applyProtection="1">
      <alignment horizontal="center" vertical="center"/>
      <protection hidden="1"/>
    </xf>
    <xf numFmtId="0" fontId="12" fillId="3" borderId="0" xfId="1" applyFont="1" applyFill="1" applyAlignment="1" applyProtection="1">
      <alignment horizontal="left" vertical="center" indent="1"/>
      <protection hidden="1"/>
    </xf>
    <xf numFmtId="0" fontId="12" fillId="7" borderId="0" xfId="1" applyFont="1" applyFill="1" applyAlignment="1" applyProtection="1">
      <alignment horizontal="left" vertical="center" indent="1"/>
      <protection hidden="1"/>
    </xf>
    <xf numFmtId="49" fontId="12" fillId="3" borderId="0" xfId="1" applyNumberFormat="1" applyFont="1" applyFill="1" applyAlignment="1" applyProtection="1">
      <alignment horizontal="left" vertical="center" indent="1"/>
      <protection hidden="1"/>
    </xf>
    <xf numFmtId="0" fontId="0" fillId="0" borderId="0" xfId="0" applyAlignment="1">
      <alignment vertical="center" wrapText="1"/>
    </xf>
    <xf numFmtId="0" fontId="0" fillId="0" borderId="0" xfId="0" applyAlignment="1">
      <alignment horizontal="center" vertical="center"/>
    </xf>
    <xf numFmtId="0" fontId="11" fillId="5" borderId="8" xfId="0" applyFont="1" applyFill="1" applyBorder="1" applyAlignment="1">
      <alignment horizontal="center" vertical="center"/>
    </xf>
    <xf numFmtId="0" fontId="11" fillId="5" borderId="17" xfId="0" applyFont="1" applyFill="1" applyBorder="1" applyAlignment="1">
      <alignment horizontal="center" vertical="center"/>
    </xf>
    <xf numFmtId="0" fontId="11" fillId="5" borderId="9" xfId="0" applyFont="1" applyFill="1" applyBorder="1" applyAlignment="1">
      <alignment horizontal="center" vertical="center"/>
    </xf>
    <xf numFmtId="0" fontId="14" fillId="0" borderId="11"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2" xfId="0" applyFont="1" applyBorder="1" applyAlignment="1">
      <alignment horizontal="center" vertical="center" wrapText="1"/>
    </xf>
    <xf numFmtId="0" fontId="13" fillId="0" borderId="16" xfId="0" applyFont="1" applyBorder="1" applyAlignment="1">
      <alignment horizontal="center" vertical="center"/>
    </xf>
    <xf numFmtId="0" fontId="11" fillId="4" borderId="0" xfId="0" applyFont="1" applyFill="1" applyAlignment="1">
      <alignment horizontal="left" vertical="center" wrapText="1" indent="3"/>
    </xf>
    <xf numFmtId="0" fontId="11" fillId="4" borderId="0" xfId="0" applyFont="1" applyFill="1" applyAlignment="1">
      <alignment horizontal="center" vertical="center" wrapText="1"/>
    </xf>
    <xf numFmtId="0" fontId="0" fillId="13" borderId="0" xfId="0" applyFill="1" applyAlignment="1">
      <alignment vertical="center" wrapText="1"/>
      <extLst>
        <ext xmlns:xfpb="http://schemas.microsoft.com/office/spreadsheetml/2022/featurepropertybag" uri="{C7286773-470A-42A8-94C5-96B5CB345126}">
          <xfpb:xfComplement i="0"/>
        </ext>
      </extLst>
    </xf>
    <xf numFmtId="0" fontId="0" fillId="13" borderId="0" xfId="0" applyFill="1" applyAlignment="1">
      <alignment vertical="center" wrapText="1"/>
    </xf>
    <xf numFmtId="0" fontId="0" fillId="0" borderId="0" xfId="0" applyAlignment="1">
      <alignment horizontal="left" vertical="center"/>
    </xf>
    <xf numFmtId="0" fontId="0" fillId="13" borderId="0" xfId="0" applyFill="1" applyAlignment="1">
      <alignment horizontal="left" vertical="center" wrapText="1"/>
    </xf>
    <xf numFmtId="0" fontId="0" fillId="0" borderId="0" xfId="0" applyAlignment="1">
      <alignment horizontal="left" vertical="center" wrapText="1"/>
    </xf>
    <xf numFmtId="0" fontId="0" fillId="13" borderId="0" xfId="0" applyFill="1" applyAlignment="1">
      <alignment horizontal="left" vertical="center"/>
    </xf>
    <xf numFmtId="0" fontId="14" fillId="0" borderId="28" xfId="0" applyFont="1" applyBorder="1" applyAlignment="1">
      <alignment horizontal="center" vertical="top"/>
    </xf>
    <xf numFmtId="0" fontId="13" fillId="0" borderId="46" xfId="0" applyFont="1" applyBorder="1" applyAlignment="1">
      <alignment horizontal="center" vertical="center" wrapText="1"/>
    </xf>
    <xf numFmtId="0" fontId="13" fillId="0" borderId="47" xfId="0" applyFont="1" applyBorder="1" applyAlignment="1">
      <alignment horizontal="center" vertical="center" wrapText="1"/>
    </xf>
    <xf numFmtId="0" fontId="13" fillId="0" borderId="48" xfId="0" applyFont="1" applyBorder="1" applyAlignment="1">
      <alignment horizontal="center" vertical="center" wrapText="1"/>
    </xf>
    <xf numFmtId="0" fontId="10" fillId="4" borderId="11" xfId="0" applyFont="1" applyFill="1" applyBorder="1" applyAlignment="1">
      <alignment horizontal="center" vertical="center" wrapText="1"/>
    </xf>
    <xf numFmtId="0" fontId="10" fillId="4" borderId="12" xfId="0" applyFont="1" applyFill="1" applyBorder="1" applyAlignment="1">
      <alignment horizontal="center" vertical="center" wrapText="1"/>
    </xf>
    <xf numFmtId="0" fontId="10" fillId="4" borderId="6" xfId="0" applyFont="1" applyFill="1" applyBorder="1" applyAlignment="1">
      <alignment horizontal="right"/>
    </xf>
    <xf numFmtId="0" fontId="10" fillId="4" borderId="0" xfId="0" applyFont="1" applyFill="1" applyAlignment="1">
      <alignment horizontal="right"/>
    </xf>
    <xf numFmtId="0" fontId="11" fillId="5" borderId="6" xfId="0" applyFont="1" applyFill="1" applyBorder="1" applyAlignment="1">
      <alignment horizontal="center" vertical="center"/>
    </xf>
    <xf numFmtId="0" fontId="11" fillId="5" borderId="0" xfId="0" applyFont="1" applyFill="1" applyAlignment="1">
      <alignment horizontal="center" vertical="center"/>
    </xf>
    <xf numFmtId="0" fontId="11" fillId="5" borderId="7" xfId="0" applyFont="1" applyFill="1" applyBorder="1" applyAlignment="1">
      <alignment horizontal="center" vertical="center"/>
    </xf>
    <xf numFmtId="0" fontId="14" fillId="0" borderId="28" xfId="0" applyFont="1" applyBorder="1" applyAlignment="1">
      <alignment horizontal="left" vertical="top" indent="6"/>
    </xf>
    <xf numFmtId="0" fontId="0" fillId="0" borderId="0" xfId="0" applyAlignment="1">
      <alignment horizontal="center"/>
    </xf>
    <xf numFmtId="0" fontId="0" fillId="0" borderId="11" xfId="0" applyBorder="1" applyAlignment="1">
      <alignment horizontal="left" vertical="center" wrapText="1" indent="1"/>
    </xf>
    <xf numFmtId="0" fontId="0" fillId="0" borderId="14" xfId="0" applyBorder="1" applyAlignment="1">
      <alignment horizontal="left" vertical="center" wrapText="1" indent="1"/>
    </xf>
    <xf numFmtId="0" fontId="0" fillId="0" borderId="12" xfId="0" applyBorder="1" applyAlignment="1">
      <alignment horizontal="left" vertical="center" wrapText="1" indent="1"/>
    </xf>
    <xf numFmtId="0" fontId="10" fillId="4" borderId="6" xfId="0" applyFont="1" applyFill="1" applyBorder="1" applyAlignment="1">
      <alignment horizontal="right" vertical="center"/>
    </xf>
    <xf numFmtId="0" fontId="10" fillId="4" borderId="0" xfId="0" applyFont="1" applyFill="1" applyAlignment="1">
      <alignment horizontal="right" vertical="center"/>
    </xf>
    <xf numFmtId="0" fontId="13" fillId="0" borderId="16" xfId="0" applyFont="1" applyBorder="1" applyAlignment="1">
      <alignment horizontal="center" vertical="center" wrapText="1"/>
    </xf>
    <xf numFmtId="0" fontId="13" fillId="0" borderId="32" xfId="0" applyFont="1" applyBorder="1" applyAlignment="1">
      <alignment horizontal="center" vertical="center" wrapText="1"/>
    </xf>
    <xf numFmtId="0" fontId="13" fillId="0" borderId="61" xfId="0" applyFont="1" applyBorder="1" applyAlignment="1">
      <alignment horizontal="center" vertical="center" wrapText="1"/>
    </xf>
    <xf numFmtId="0" fontId="0" fillId="0" borderId="6" xfId="0" applyBorder="1" applyAlignment="1">
      <alignment horizontal="center" vertical="center" wrapText="1"/>
    </xf>
    <xf numFmtId="0" fontId="0" fillId="0" borderId="0" xfId="0" applyAlignment="1">
      <alignment horizontal="center" vertical="center" wrapText="1"/>
    </xf>
    <xf numFmtId="0" fontId="13" fillId="0" borderId="62" xfId="0" applyFont="1" applyBorder="1" applyAlignment="1">
      <alignment horizontal="center" vertical="center" wrapText="1"/>
    </xf>
    <xf numFmtId="170" fontId="0" fillId="14" borderId="51" xfId="0" applyNumberFormat="1" applyFill="1" applyBorder="1" applyAlignment="1" applyProtection="1">
      <alignment horizontal="center" vertical="center"/>
      <protection locked="0"/>
    </xf>
    <xf numFmtId="170" fontId="0" fillId="14" borderId="21" xfId="0" applyNumberFormat="1" applyFill="1" applyBorder="1" applyAlignment="1" applyProtection="1">
      <alignment horizontal="center" vertical="center"/>
      <protection locked="0"/>
    </xf>
    <xf numFmtId="170" fontId="0" fillId="0" borderId="51" xfId="0" applyNumberFormat="1" applyBorder="1" applyAlignment="1" applyProtection="1">
      <alignment horizontal="center" vertical="center"/>
      <protection locked="0"/>
    </xf>
    <xf numFmtId="170" fontId="0" fillId="0" borderId="21" xfId="0" applyNumberFormat="1" applyBorder="1" applyAlignment="1" applyProtection="1">
      <alignment horizontal="center" vertical="center"/>
      <protection locked="0"/>
    </xf>
    <xf numFmtId="0" fontId="14" fillId="0" borderId="0" xfId="0" applyFont="1" applyAlignment="1">
      <alignment horizontal="center" vertical="center"/>
    </xf>
    <xf numFmtId="0" fontId="14" fillId="0" borderId="37" xfId="0" applyFont="1" applyBorder="1" applyAlignment="1">
      <alignment horizontal="center" vertical="center"/>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13" fillId="0" borderId="35" xfId="0" applyFont="1" applyBorder="1" applyAlignment="1">
      <alignment horizontal="center" vertical="center"/>
    </xf>
    <xf numFmtId="44" fontId="0" fillId="0" borderId="6" xfId="5" applyFont="1" applyBorder="1" applyAlignment="1">
      <alignment horizontal="center" vertical="center"/>
    </xf>
    <xf numFmtId="44" fontId="0" fillId="0" borderId="7" xfId="5" applyFont="1" applyBorder="1" applyAlignment="1">
      <alignment horizontal="center" vertical="center"/>
    </xf>
    <xf numFmtId="170" fontId="0" fillId="15" borderId="64" xfId="0" applyNumberFormat="1" applyFill="1" applyBorder="1" applyAlignment="1" applyProtection="1">
      <alignment horizontal="center" vertical="center"/>
      <protection locked="0"/>
    </xf>
    <xf numFmtId="170" fontId="0" fillId="15" borderId="75" xfId="0" applyNumberFormat="1" applyFill="1" applyBorder="1" applyAlignment="1" applyProtection="1">
      <alignment horizontal="center" vertical="center"/>
      <protection locked="0"/>
    </xf>
    <xf numFmtId="0" fontId="10" fillId="4" borderId="32" xfId="0" applyFont="1" applyFill="1" applyBorder="1" applyAlignment="1">
      <alignment horizontal="center" vertical="center"/>
    </xf>
    <xf numFmtId="0" fontId="10" fillId="4" borderId="61" xfId="0" applyFont="1" applyFill="1"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34" fillId="4" borderId="0" xfId="0" applyFont="1" applyFill="1" applyAlignment="1">
      <alignment horizontal="center" vertical="top" textRotation="255"/>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18" fillId="13" borderId="36" xfId="0" applyFont="1" applyFill="1" applyBorder="1" applyAlignment="1">
      <alignment horizontal="right" vertical="center" wrapText="1"/>
    </xf>
    <xf numFmtId="0" fontId="18" fillId="13" borderId="0" xfId="0" applyFont="1" applyFill="1" applyAlignment="1">
      <alignment horizontal="right" vertical="center" wrapText="1"/>
    </xf>
    <xf numFmtId="0" fontId="18" fillId="8" borderId="36" xfId="0" applyFont="1" applyFill="1" applyBorder="1" applyAlignment="1">
      <alignment horizontal="right" vertical="center" wrapText="1"/>
    </xf>
    <xf numFmtId="0" fontId="18" fillId="8" borderId="0" xfId="0" applyFont="1" applyFill="1" applyAlignment="1">
      <alignment horizontal="right" vertical="center" wrapText="1"/>
    </xf>
    <xf numFmtId="0" fontId="18" fillId="8" borderId="38" xfId="0" applyFont="1" applyFill="1" applyBorder="1" applyAlignment="1">
      <alignment horizontal="right" vertical="center" wrapText="1"/>
    </xf>
    <xf numFmtId="0" fontId="18" fillId="8" borderId="39" xfId="0" applyFont="1" applyFill="1" applyBorder="1" applyAlignment="1">
      <alignment horizontal="right" vertical="center" wrapText="1"/>
    </xf>
    <xf numFmtId="0" fontId="0" fillId="13" borderId="0" xfId="0" applyFill="1" applyAlignment="1">
      <alignment horizontal="left" vertical="center" wrapText="1" indent="1"/>
    </xf>
    <xf numFmtId="0" fontId="0" fillId="13" borderId="37" xfId="0" applyFill="1" applyBorder="1" applyAlignment="1">
      <alignment horizontal="left" vertical="center" wrapText="1" indent="1"/>
    </xf>
    <xf numFmtId="0" fontId="0" fillId="13" borderId="39" xfId="0" applyFill="1" applyBorder="1" applyAlignment="1">
      <alignment horizontal="left" vertical="center" wrapText="1" indent="1"/>
    </xf>
    <xf numFmtId="0" fontId="0" fillId="13" borderId="40" xfId="0" applyFill="1" applyBorder="1" applyAlignment="1">
      <alignment horizontal="left" vertical="center" wrapText="1" indent="1"/>
    </xf>
    <xf numFmtId="0" fontId="0" fillId="0" borderId="39" xfId="0" applyBorder="1" applyAlignment="1">
      <alignment vertical="center" wrapText="1"/>
    </xf>
    <xf numFmtId="0" fontId="18" fillId="8" borderId="36" xfId="0" applyFont="1" applyFill="1" applyBorder="1" applyAlignment="1">
      <alignment horizontal="center" vertical="center"/>
    </xf>
    <xf numFmtId="0" fontId="18" fillId="8" borderId="0" xfId="0" applyFont="1" applyFill="1" applyAlignment="1">
      <alignment horizontal="center" vertical="center"/>
    </xf>
    <xf numFmtId="0" fontId="0" fillId="0" borderId="0" xfId="0" applyAlignment="1">
      <alignment horizontal="left" vertical="center" indent="1"/>
    </xf>
    <xf numFmtId="0" fontId="0" fillId="0" borderId="37" xfId="0" applyBorder="1" applyAlignment="1">
      <alignment horizontal="left" vertical="center" indent="1"/>
    </xf>
    <xf numFmtId="0" fontId="0" fillId="13" borderId="0" xfId="0" applyFill="1" applyAlignment="1">
      <alignment horizontal="left" vertical="center" indent="1"/>
    </xf>
    <xf numFmtId="0" fontId="0" fillId="13" borderId="37" xfId="0" applyFill="1" applyBorder="1" applyAlignment="1">
      <alignment horizontal="left" vertical="center" indent="1"/>
    </xf>
    <xf numFmtId="0" fontId="18" fillId="0" borderId="36" xfId="0" applyFont="1" applyBorder="1" applyAlignment="1">
      <alignment horizontal="right" vertical="center" wrapText="1"/>
    </xf>
    <xf numFmtId="0" fontId="18" fillId="0" borderId="0" xfId="0" applyFont="1" applyAlignment="1">
      <alignment horizontal="right" vertical="center" wrapText="1"/>
    </xf>
    <xf numFmtId="0" fontId="18" fillId="13" borderId="33" xfId="0" applyFont="1" applyFill="1" applyBorder="1" applyAlignment="1">
      <alignment horizontal="right" vertical="center" wrapText="1"/>
    </xf>
    <xf numFmtId="0" fontId="18" fillId="13" borderId="34" xfId="0" applyFont="1" applyFill="1" applyBorder="1" applyAlignment="1">
      <alignment horizontal="right" vertical="center" wrapText="1"/>
    </xf>
    <xf numFmtId="0" fontId="18" fillId="13" borderId="38" xfId="0" applyFont="1" applyFill="1" applyBorder="1" applyAlignment="1">
      <alignment horizontal="right" vertical="center" wrapText="1"/>
    </xf>
    <xf numFmtId="0" fontId="18" fillId="13" borderId="39" xfId="0" applyFont="1" applyFill="1" applyBorder="1" applyAlignment="1">
      <alignment horizontal="right" vertical="center" wrapText="1"/>
    </xf>
    <xf numFmtId="0" fontId="0" fillId="0" borderId="0" xfId="0" applyAlignment="1">
      <alignment horizontal="left" vertical="center" wrapText="1" indent="1"/>
    </xf>
    <xf numFmtId="0" fontId="0" fillId="0" borderId="37" xfId="0" applyBorder="1" applyAlignment="1">
      <alignment horizontal="left" vertical="center" wrapText="1" indent="1"/>
    </xf>
    <xf numFmtId="0" fontId="0" fillId="13" borderId="34" xfId="0" applyFill="1" applyBorder="1" applyAlignment="1">
      <alignment horizontal="left" vertical="center" wrapText="1" indent="1"/>
    </xf>
    <xf numFmtId="0" fontId="0" fillId="13" borderId="35" xfId="0" applyFill="1" applyBorder="1" applyAlignment="1">
      <alignment horizontal="left" vertical="center" wrapText="1" indent="1"/>
    </xf>
    <xf numFmtId="0" fontId="0" fillId="0" borderId="0" xfId="0" applyAlignment="1">
      <alignment horizontal="left" vertical="center" wrapText="1" indent="6"/>
    </xf>
    <xf numFmtId="0" fontId="33" fillId="0" borderId="0" xfId="0" applyFont="1" applyAlignment="1">
      <alignment horizontal="center" vertical="center" wrapText="1"/>
    </xf>
    <xf numFmtId="0" fontId="33" fillId="0" borderId="37" xfId="0" applyFont="1" applyBorder="1" applyAlignment="1">
      <alignment horizontal="center" vertical="center" wrapText="1"/>
    </xf>
    <xf numFmtId="0" fontId="0" fillId="0" borderId="39" xfId="0" applyBorder="1" applyAlignment="1">
      <alignment horizontal="left" vertical="center" indent="1"/>
    </xf>
    <xf numFmtId="0" fontId="0" fillId="0" borderId="40" xfId="0" applyBorder="1" applyAlignment="1">
      <alignment horizontal="left" vertical="center" indent="1"/>
    </xf>
    <xf numFmtId="0" fontId="0" fillId="0" borderId="39" xfId="0" applyBorder="1" applyAlignment="1">
      <alignment horizontal="left" vertical="center" wrapText="1" indent="1"/>
    </xf>
    <xf numFmtId="0" fontId="0" fillId="13" borderId="0" xfId="0" applyFill="1" applyAlignment="1">
      <alignment horizontal="left" vertical="center" wrapText="1" indent="6"/>
    </xf>
    <xf numFmtId="0" fontId="18" fillId="0" borderId="38" xfId="0" applyFont="1" applyBorder="1" applyAlignment="1">
      <alignment horizontal="right" vertical="center"/>
    </xf>
    <xf numFmtId="0" fontId="18" fillId="0" borderId="39" xfId="0" applyFont="1" applyBorder="1" applyAlignment="1">
      <alignment horizontal="right" vertical="center"/>
    </xf>
    <xf numFmtId="0" fontId="0" fillId="8" borderId="0" xfId="0" applyFill="1" applyAlignment="1">
      <alignment horizontal="left" vertical="center" wrapText="1" indent="1"/>
    </xf>
    <xf numFmtId="0" fontId="0" fillId="8" borderId="37" xfId="0" applyFill="1" applyBorder="1" applyAlignment="1">
      <alignment horizontal="left" vertical="center" wrapText="1" indent="1"/>
    </xf>
    <xf numFmtId="0" fontId="18" fillId="0" borderId="36" xfId="0" applyFont="1" applyBorder="1" applyAlignment="1">
      <alignment horizontal="right" vertical="center"/>
    </xf>
    <xf numFmtId="0" fontId="18" fillId="0" borderId="0" xfId="0" applyFont="1" applyAlignment="1">
      <alignment horizontal="right" vertical="center"/>
    </xf>
    <xf numFmtId="0" fontId="18" fillId="13" borderId="36" xfId="0" applyFont="1" applyFill="1" applyBorder="1" applyAlignment="1">
      <alignment horizontal="right" vertical="center"/>
    </xf>
    <xf numFmtId="0" fontId="18" fillId="13" borderId="0" xfId="0" applyFont="1" applyFill="1" applyAlignment="1">
      <alignment horizontal="right" vertical="center"/>
    </xf>
    <xf numFmtId="0" fontId="32" fillId="0" borderId="0" xfId="0" applyFont="1" applyAlignment="1">
      <alignment horizontal="center" vertical="center"/>
    </xf>
    <xf numFmtId="0" fontId="7" fillId="0" borderId="33"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5"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39" xfId="0" applyFont="1" applyBorder="1" applyAlignment="1">
      <alignment horizontal="center" vertical="center" wrapText="1"/>
    </xf>
    <xf numFmtId="0" fontId="7" fillId="0" borderId="40" xfId="0" applyFont="1" applyBorder="1" applyAlignment="1">
      <alignment horizontal="center" vertical="center" wrapText="1"/>
    </xf>
    <xf numFmtId="0" fontId="22" fillId="8" borderId="33" xfId="0" applyFont="1" applyFill="1" applyBorder="1" applyAlignment="1">
      <alignment horizontal="right" vertical="center"/>
    </xf>
    <xf numFmtId="0" fontId="22" fillId="8" borderId="34" xfId="0" applyFont="1" applyFill="1" applyBorder="1" applyAlignment="1">
      <alignment horizontal="right" vertical="center"/>
    </xf>
    <xf numFmtId="0" fontId="22" fillId="8" borderId="36" xfId="0" applyFont="1" applyFill="1" applyBorder="1" applyAlignment="1">
      <alignment horizontal="right" vertical="center"/>
    </xf>
    <xf numFmtId="0" fontId="22" fillId="8" borderId="0" xfId="0" applyFont="1" applyFill="1" applyAlignment="1">
      <alignment horizontal="right" vertical="center"/>
    </xf>
    <xf numFmtId="0" fontId="14" fillId="13" borderId="34" xfId="0" applyFont="1" applyFill="1" applyBorder="1" applyAlignment="1">
      <alignment horizontal="left" vertical="center" indent="1"/>
    </xf>
    <xf numFmtId="0" fontId="14" fillId="13" borderId="35" xfId="0" applyFont="1" applyFill="1" applyBorder="1" applyAlignment="1">
      <alignment horizontal="left" vertical="center" indent="1"/>
    </xf>
    <xf numFmtId="0" fontId="14" fillId="13" borderId="0" xfId="0" applyFont="1" applyFill="1" applyAlignment="1">
      <alignment horizontal="left" vertical="center" indent="1"/>
    </xf>
    <xf numFmtId="0" fontId="14" fillId="13" borderId="37" xfId="0" applyFont="1" applyFill="1" applyBorder="1" applyAlignment="1">
      <alignment horizontal="left" vertical="center" indent="1"/>
    </xf>
    <xf numFmtId="0" fontId="14" fillId="13" borderId="39" xfId="0" applyFont="1" applyFill="1" applyBorder="1" applyAlignment="1">
      <alignment horizontal="left" vertical="center" indent="1"/>
    </xf>
    <xf numFmtId="0" fontId="14" fillId="13" borderId="40" xfId="0" applyFont="1" applyFill="1" applyBorder="1" applyAlignment="1">
      <alignment horizontal="left" vertical="center" indent="1"/>
    </xf>
    <xf numFmtId="0" fontId="22" fillId="8" borderId="38" xfId="0" applyFont="1" applyFill="1" applyBorder="1" applyAlignment="1">
      <alignment horizontal="right" vertical="center"/>
    </xf>
    <xf numFmtId="0" fontId="22" fillId="8" borderId="39" xfId="0" applyFont="1" applyFill="1" applyBorder="1" applyAlignment="1">
      <alignment horizontal="right" vertical="center"/>
    </xf>
    <xf numFmtId="0" fontId="0" fillId="8" borderId="34" xfId="0" applyFill="1" applyBorder="1" applyAlignment="1">
      <alignment horizontal="left" vertical="center" wrapText="1" indent="1"/>
    </xf>
    <xf numFmtId="0" fontId="0" fillId="8" borderId="35" xfId="0" applyFill="1" applyBorder="1" applyAlignment="1">
      <alignment horizontal="left" vertical="center" wrapText="1" indent="1"/>
    </xf>
    <xf numFmtId="0" fontId="0" fillId="0" borderId="0" xfId="0" applyAlignment="1">
      <alignment horizontal="left" vertical="center" wrapText="1" indent="2"/>
    </xf>
    <xf numFmtId="0" fontId="0" fillId="0" borderId="37" xfId="0" applyBorder="1" applyAlignment="1">
      <alignment horizontal="left" vertical="center" wrapText="1" indent="2"/>
    </xf>
    <xf numFmtId="0" fontId="0" fillId="0" borderId="0" xfId="0" applyAlignment="1">
      <alignment horizontal="left" vertical="center" indent="2"/>
    </xf>
    <xf numFmtId="0" fontId="0" fillId="0" borderId="37" xfId="0" applyBorder="1" applyAlignment="1">
      <alignment horizontal="left" vertical="center" indent="2"/>
    </xf>
    <xf numFmtId="0" fontId="0" fillId="8" borderId="0" xfId="0" applyFill="1" applyAlignment="1">
      <alignment horizontal="center" vertical="center"/>
    </xf>
    <xf numFmtId="0" fontId="0" fillId="8" borderId="37" xfId="0" applyFill="1" applyBorder="1" applyAlignment="1">
      <alignment horizontal="center" vertical="center"/>
    </xf>
    <xf numFmtId="0" fontId="0" fillId="8" borderId="39" xfId="0" applyFill="1" applyBorder="1" applyAlignment="1">
      <alignment horizontal="center" vertical="center"/>
    </xf>
    <xf numFmtId="0" fontId="0" fillId="8" borderId="40" xfId="0" applyFill="1" applyBorder="1" applyAlignment="1">
      <alignment horizontal="center" vertical="center"/>
    </xf>
    <xf numFmtId="0" fontId="0" fillId="8" borderId="36" xfId="0" applyFill="1" applyBorder="1" applyAlignment="1">
      <alignment horizontal="right" vertical="center"/>
    </xf>
    <xf numFmtId="0" fontId="0" fillId="8" borderId="0" xfId="0" applyFill="1" applyAlignment="1">
      <alignment horizontal="right" vertical="center"/>
    </xf>
    <xf numFmtId="0" fontId="0" fillId="8" borderId="38" xfId="0" applyFill="1" applyBorder="1" applyAlignment="1">
      <alignment horizontal="right" vertical="center"/>
    </xf>
    <xf numFmtId="0" fontId="0" fillId="8" borderId="39" xfId="0" applyFill="1" applyBorder="1" applyAlignment="1">
      <alignment horizontal="right" vertical="center"/>
    </xf>
    <xf numFmtId="0" fontId="0" fillId="0" borderId="36" xfId="0" applyBorder="1" applyAlignment="1">
      <alignment horizontal="right" vertical="center"/>
    </xf>
    <xf numFmtId="0" fontId="0" fillId="0" borderId="0" xfId="0" applyAlignment="1">
      <alignment horizontal="right" vertical="center"/>
    </xf>
    <xf numFmtId="0" fontId="0" fillId="13" borderId="33" xfId="0" applyFill="1" applyBorder="1" applyAlignment="1">
      <alignment horizontal="right" vertical="center" wrapText="1"/>
    </xf>
    <xf numFmtId="0" fontId="0" fillId="13" borderId="34" xfId="0" applyFill="1" applyBorder="1" applyAlignment="1">
      <alignment horizontal="right" vertical="center" wrapText="1"/>
    </xf>
    <xf numFmtId="0" fontId="0" fillId="13" borderId="36" xfId="0" applyFill="1" applyBorder="1" applyAlignment="1">
      <alignment horizontal="right" vertical="center" wrapText="1"/>
    </xf>
    <xf numFmtId="0" fontId="0" fillId="13" borderId="0" xfId="0" applyFill="1" applyAlignment="1">
      <alignment horizontal="right" vertical="center" wrapText="1"/>
    </xf>
    <xf numFmtId="0" fontId="0" fillId="0" borderId="36" xfId="0" applyBorder="1" applyAlignment="1">
      <alignment horizontal="right" vertical="center" wrapText="1"/>
    </xf>
    <xf numFmtId="0" fontId="0" fillId="0" borderId="0" xfId="0" applyAlignment="1">
      <alignment horizontal="right" vertical="center" wrapText="1"/>
    </xf>
    <xf numFmtId="0" fontId="0" fillId="13" borderId="34" xfId="0" applyFill="1" applyBorder="1" applyAlignment="1">
      <alignment horizontal="left" indent="1"/>
    </xf>
    <xf numFmtId="0" fontId="0" fillId="13" borderId="35" xfId="0" applyFill="1" applyBorder="1" applyAlignment="1">
      <alignment horizontal="left" indent="1"/>
    </xf>
    <xf numFmtId="0" fontId="0" fillId="13" borderId="0" xfId="0" applyFill="1" applyAlignment="1">
      <alignment horizontal="left" indent="1"/>
    </xf>
    <xf numFmtId="0" fontId="0" fillId="13" borderId="37" xfId="0" applyFill="1" applyBorder="1" applyAlignment="1">
      <alignment horizontal="left" indent="1"/>
    </xf>
    <xf numFmtId="0" fontId="0" fillId="13" borderId="36" xfId="0" applyFill="1" applyBorder="1" applyAlignment="1">
      <alignment horizontal="right" vertical="center"/>
    </xf>
    <xf numFmtId="0" fontId="0" fillId="13" borderId="0" xfId="0" applyFill="1" applyAlignment="1">
      <alignment horizontal="right" vertical="center"/>
    </xf>
    <xf numFmtId="0" fontId="32" fillId="0" borderId="0" xfId="0" applyFont="1" applyAlignment="1">
      <alignment horizontal="center"/>
    </xf>
    <xf numFmtId="0" fontId="14" fillId="8" borderId="34" xfId="0" applyFont="1" applyFill="1" applyBorder="1" applyAlignment="1">
      <alignment horizontal="left" vertical="center" indent="1"/>
    </xf>
    <xf numFmtId="0" fontId="14" fillId="8" borderId="35" xfId="0" applyFont="1" applyFill="1" applyBorder="1" applyAlignment="1">
      <alignment horizontal="left" vertical="center" indent="1"/>
    </xf>
    <xf numFmtId="0" fontId="14" fillId="8" borderId="0" xfId="0" applyFont="1" applyFill="1" applyAlignment="1">
      <alignment horizontal="left" vertical="center" indent="1"/>
    </xf>
    <xf numFmtId="0" fontId="14" fillId="8" borderId="37" xfId="0" applyFont="1" applyFill="1" applyBorder="1" applyAlignment="1">
      <alignment horizontal="left" vertical="center" indent="1"/>
    </xf>
    <xf numFmtId="0" fontId="14" fillId="8" borderId="39" xfId="0" applyFont="1" applyFill="1" applyBorder="1" applyAlignment="1">
      <alignment horizontal="left" vertical="center" indent="1"/>
    </xf>
    <xf numFmtId="0" fontId="14" fillId="8" borderId="40" xfId="0" applyFont="1" applyFill="1" applyBorder="1" applyAlignment="1">
      <alignment horizontal="left" vertical="center" indent="1"/>
    </xf>
    <xf numFmtId="0" fontId="7" fillId="0" borderId="32" xfId="0" applyFont="1" applyBorder="1" applyAlignment="1">
      <alignment horizontal="left" vertical="center" wrapText="1" indent="1"/>
    </xf>
    <xf numFmtId="0" fontId="7" fillId="0" borderId="61" xfId="0" applyFont="1" applyBorder="1" applyAlignment="1">
      <alignment horizontal="left" vertical="center" wrapText="1" indent="1"/>
    </xf>
    <xf numFmtId="0" fontId="7" fillId="0" borderId="62" xfId="0" applyFont="1" applyBorder="1" applyAlignment="1">
      <alignment horizontal="left" vertical="center" wrapText="1" indent="1"/>
    </xf>
    <xf numFmtId="0" fontId="22" fillId="8" borderId="36" xfId="0" applyFont="1" applyFill="1" applyBorder="1" applyAlignment="1">
      <alignment horizontal="right" vertical="center" indent="1"/>
    </xf>
    <xf numFmtId="0" fontId="22" fillId="8" borderId="0" xfId="0" applyFont="1" applyFill="1" applyAlignment="1">
      <alignment horizontal="right" vertical="center" indent="1"/>
    </xf>
    <xf numFmtId="0" fontId="22" fillId="13" borderId="36" xfId="0" applyFont="1" applyFill="1" applyBorder="1" applyAlignment="1">
      <alignment horizontal="right" vertical="center" indent="1"/>
    </xf>
    <xf numFmtId="0" fontId="22" fillId="13" borderId="0" xfId="0" applyFont="1" applyFill="1" applyAlignment="1">
      <alignment horizontal="right" vertical="center" indent="1"/>
    </xf>
    <xf numFmtId="0" fontId="0" fillId="0" borderId="40" xfId="0" applyBorder="1" applyAlignment="1">
      <alignment horizontal="left" vertical="center" wrapText="1" indent="1"/>
    </xf>
    <xf numFmtId="0" fontId="22" fillId="0" borderId="36" xfId="0" applyFont="1" applyBorder="1" applyAlignment="1">
      <alignment horizontal="right" vertical="center" wrapText="1" indent="1"/>
    </xf>
    <xf numFmtId="0" fontId="22" fillId="0" borderId="0" xfId="0" applyFont="1" applyAlignment="1">
      <alignment horizontal="right" vertical="center" wrapText="1" indent="1"/>
    </xf>
    <xf numFmtId="0" fontId="22" fillId="0" borderId="38" xfId="0" applyFont="1" applyBorder="1" applyAlignment="1">
      <alignment horizontal="right" vertical="center" wrapText="1" indent="1"/>
    </xf>
    <xf numFmtId="0" fontId="22" fillId="0" borderId="39" xfId="0" applyFont="1" applyBorder="1" applyAlignment="1">
      <alignment horizontal="right" vertical="center" wrapText="1" indent="1"/>
    </xf>
    <xf numFmtId="0" fontId="22" fillId="0" borderId="36" xfId="0" applyFont="1" applyBorder="1" applyAlignment="1">
      <alignment horizontal="right" vertical="center" indent="1"/>
    </xf>
    <xf numFmtId="0" fontId="22" fillId="0" borderId="0" xfId="0" applyFont="1" applyAlignment="1">
      <alignment horizontal="right" vertical="center" indent="1"/>
    </xf>
    <xf numFmtId="0" fontId="22" fillId="8" borderId="38" xfId="0" applyFont="1" applyFill="1" applyBorder="1" applyAlignment="1">
      <alignment horizontal="right" vertical="center" indent="1"/>
    </xf>
    <xf numFmtId="0" fontId="22" fillId="8" borderId="39" xfId="0" applyFont="1" applyFill="1" applyBorder="1" applyAlignment="1">
      <alignment horizontal="right" vertical="center" indent="1"/>
    </xf>
    <xf numFmtId="0" fontId="22" fillId="8" borderId="33" xfId="0" applyFont="1" applyFill="1" applyBorder="1" applyAlignment="1">
      <alignment horizontal="right" indent="1"/>
    </xf>
    <xf numFmtId="0" fontId="22" fillId="8" borderId="34" xfId="0" applyFont="1" applyFill="1" applyBorder="1" applyAlignment="1">
      <alignment horizontal="right" indent="1"/>
    </xf>
    <xf numFmtId="0" fontId="0" fillId="0" borderId="51" xfId="0" applyBorder="1" applyAlignment="1">
      <alignment horizontal="center"/>
    </xf>
    <xf numFmtId="0" fontId="0" fillId="0" borderId="21" xfId="0" applyBorder="1" applyAlignment="1">
      <alignment horizontal="center"/>
    </xf>
    <xf numFmtId="0" fontId="0" fillId="14" borderId="51" xfId="0" applyFill="1" applyBorder="1" applyAlignment="1">
      <alignment horizontal="center"/>
    </xf>
    <xf numFmtId="0" fontId="0" fillId="14" borderId="21" xfId="0" applyFill="1" applyBorder="1" applyAlignment="1">
      <alignment horizontal="center"/>
    </xf>
    <xf numFmtId="0" fontId="13" fillId="0" borderId="61" xfId="0" applyFont="1" applyBorder="1" applyAlignment="1">
      <alignment horizontal="left" vertical="center" wrapText="1" indent="14"/>
    </xf>
    <xf numFmtId="0" fontId="13" fillId="0" borderId="62" xfId="0" applyFont="1" applyBorder="1" applyAlignment="1">
      <alignment horizontal="left" vertical="center" wrapText="1" indent="14"/>
    </xf>
    <xf numFmtId="0" fontId="14" fillId="0" borderId="0" xfId="0" applyFont="1" applyAlignment="1">
      <alignment horizontal="left" vertical="center" indent="21"/>
    </xf>
    <xf numFmtId="0" fontId="14" fillId="0" borderId="37" xfId="0" applyFont="1" applyBorder="1" applyAlignment="1">
      <alignment horizontal="left" vertical="center" indent="21"/>
    </xf>
    <xf numFmtId="0" fontId="0" fillId="15" borderId="51" xfId="0" applyFill="1" applyBorder="1" applyAlignment="1">
      <alignment horizontal="center"/>
    </xf>
    <xf numFmtId="0" fontId="0" fillId="15" borderId="21" xfId="0" applyFill="1" applyBorder="1" applyAlignment="1">
      <alignment horizontal="center"/>
    </xf>
    <xf numFmtId="44" fontId="0" fillId="0" borderId="10" xfId="5" applyFont="1" applyBorder="1" applyAlignment="1" applyProtection="1">
      <alignment horizontal="center" vertical="center"/>
    </xf>
    <xf numFmtId="44" fontId="0" fillId="0" borderId="77" xfId="5" applyFont="1" applyBorder="1" applyAlignment="1" applyProtection="1">
      <alignment horizontal="center" vertical="center"/>
    </xf>
    <xf numFmtId="0" fontId="15" fillId="0" borderId="0" xfId="0" applyFont="1" applyAlignment="1">
      <alignment horizontal="left" indent="17"/>
    </xf>
  </cellXfs>
  <cellStyles count="6">
    <cellStyle name="Hiperlink" xfId="4" builtinId="8"/>
    <cellStyle name="Moeda" xfId="5" builtinId="4"/>
    <cellStyle name="Normal" xfId="0" builtinId="0"/>
    <cellStyle name="Normal 2" xfId="1" xr:uid="{9BE4EFE3-3283-4F2B-AE0C-7EED4D8074D0}"/>
    <cellStyle name="Normal 2 2" xfId="3" xr:uid="{A89CD1F3-CDA4-4330-A0C7-07BE45A68AED}"/>
    <cellStyle name="Vírgula 2" xfId="2" xr:uid="{F3F383D4-F1F4-4975-83DE-D60A780D3987}"/>
  </cellStyles>
  <dxfs count="45">
    <dxf>
      <numFmt numFmtId="0" formatCode="General"/>
      <alignment horizontal="center" vertical="center" textRotation="0" wrapText="0" indent="0" justifyLastLine="0" shrinkToFit="0" readingOrder="0"/>
      <border diagonalUp="0" diagonalDown="0">
        <left style="medium">
          <color theme="1"/>
        </left>
        <right style="medium">
          <color theme="1"/>
        </right>
        <top style="thin">
          <color theme="1"/>
        </top>
        <bottom style="thin">
          <color theme="1"/>
        </bottom>
      </border>
      <protection locked="1"/>
    </dxf>
    <dxf>
      <alignment horizontal="center" vertical="center" textRotation="0" wrapText="0" indent="0" justifyLastLine="0" shrinkToFit="0" readingOrder="0"/>
      <border diagonalUp="0" diagonalDown="0">
        <left style="medium">
          <color theme="1"/>
        </left>
        <right style="medium">
          <color theme="1"/>
        </right>
        <top style="thin">
          <color theme="1"/>
        </top>
        <bottom style="thin">
          <color theme="1"/>
        </bottom>
      </border>
      <protection locked="1"/>
    </dxf>
    <dxf>
      <alignment horizontal="center" vertical="center" textRotation="0" wrapText="0" indent="0" justifyLastLine="0" shrinkToFit="0" readingOrder="0"/>
      <border diagonalUp="0" diagonalDown="0">
        <left style="thin">
          <color theme="1"/>
        </left>
        <right style="thin">
          <color theme="1"/>
        </right>
        <top style="thin">
          <color theme="1"/>
        </top>
        <bottom style="thin">
          <color theme="1"/>
        </bottom>
      </border>
      <protection locked="1"/>
    </dxf>
    <dxf>
      <alignment horizontal="center" vertical="center" textRotation="0" wrapText="0" indent="0" justifyLastLine="0" shrinkToFit="0" readingOrder="0"/>
      <border diagonalUp="0" diagonalDown="0">
        <left style="medium">
          <color theme="1"/>
        </left>
        <right style="medium">
          <color theme="1"/>
        </right>
        <top style="thin">
          <color theme="1"/>
        </top>
        <bottom style="thin">
          <color theme="1"/>
        </bottom>
      </border>
      <protection locked="1"/>
    </dxf>
    <dxf>
      <alignment horizontal="center" vertical="center" textRotation="0" wrapText="0" indent="0" justifyLastLine="0" shrinkToFit="0" readingOrder="0"/>
      <border diagonalUp="0" diagonalDown="0">
        <left style="medium">
          <color theme="1"/>
        </left>
        <right style="medium">
          <color theme="1"/>
        </right>
        <top style="thin">
          <color theme="1"/>
        </top>
        <bottom style="thin">
          <color theme="1"/>
        </bottom>
      </border>
      <protection locked="1"/>
    </dxf>
    <dxf>
      <alignment horizontal="center" vertical="center" textRotation="0" wrapText="0" indent="0" justifyLastLine="0" shrinkToFit="0" readingOrder="0"/>
      <border diagonalUp="0" diagonalDown="0">
        <left style="medium">
          <color theme="1"/>
        </left>
        <right style="medium">
          <color theme="1"/>
        </right>
        <top style="thin">
          <color theme="1"/>
        </top>
        <bottom style="thin">
          <color theme="1"/>
        </bottom>
      </border>
      <protection locked="1"/>
    </dxf>
    <dxf>
      <alignment horizontal="center" vertical="center" textRotation="0" wrapText="0" indent="0" justifyLastLine="0" shrinkToFit="0" readingOrder="0"/>
      <protection locked="1"/>
    </dxf>
    <dxf>
      <protection locked="1"/>
    </dxf>
    <dxf>
      <alignment horizontal="center" vertical="center" textRotation="0" wrapText="0" indent="0" justifyLastLine="0" shrinkToFit="0" readingOrder="0"/>
      <border diagonalUp="0" diagonalDown="0">
        <left style="medium">
          <color theme="1"/>
        </left>
        <right style="medium">
          <color theme="1"/>
        </right>
        <top style="thin">
          <color theme="1"/>
        </top>
        <bottom style="thin">
          <color theme="1"/>
        </bottom>
      </border>
      <protection locked="1" hidden="0"/>
    </dxf>
    <dxf>
      <alignment horizontal="center" vertical="center" textRotation="0" wrapText="0" indent="0" justifyLastLine="0" shrinkToFit="0" readingOrder="0"/>
      <border diagonalUp="0" diagonalDown="0">
        <left style="thin">
          <color theme="1"/>
        </left>
        <right style="thin">
          <color theme="1"/>
        </right>
        <top style="thin">
          <color theme="1"/>
        </top>
        <bottom style="thin">
          <color theme="1"/>
        </bottom>
      </border>
      <protection locked="1" hidden="0"/>
    </dxf>
    <dxf>
      <alignment horizontal="center" vertical="center" textRotation="0" wrapText="0" indent="0" justifyLastLine="0" shrinkToFit="0" readingOrder="0"/>
      <border diagonalUp="0" diagonalDown="0">
        <left style="thin">
          <color theme="1"/>
        </left>
        <right style="thin">
          <color theme="1"/>
        </right>
        <top style="thin">
          <color theme="1"/>
        </top>
        <bottom style="thin">
          <color theme="1"/>
        </bottom>
      </border>
      <protection locked="1" hidden="0"/>
    </dxf>
    <dxf>
      <alignment horizontal="center" vertical="center" textRotation="0" wrapText="0" indent="0" justifyLastLine="0" shrinkToFit="0" readingOrder="0"/>
      <border diagonalUp="0" diagonalDown="0">
        <left style="medium">
          <color theme="1"/>
        </left>
        <right style="thin">
          <color theme="1"/>
        </right>
        <top style="thin">
          <color theme="1"/>
        </top>
        <bottom style="thin">
          <color theme="1"/>
        </bottom>
      </border>
      <protection locked="1" hidden="0"/>
    </dxf>
    <dxf>
      <alignment horizontal="center" vertical="center" textRotation="0" wrapText="0" indent="0" justifyLastLine="0" shrinkToFit="0" readingOrder="0"/>
      <border diagonalUp="0" diagonalDown="0">
        <left style="thin">
          <color theme="1"/>
        </left>
        <right style="thin">
          <color theme="1"/>
        </right>
        <top style="thin">
          <color theme="1"/>
        </top>
        <bottom style="thin">
          <color theme="1"/>
        </bottom>
      </border>
      <protection locked="1" hidden="0"/>
    </dxf>
    <dxf>
      <alignment horizontal="center" vertical="center" textRotation="0" wrapText="0" indent="0" justifyLastLine="0" shrinkToFit="0" readingOrder="0"/>
      <border diagonalUp="0" diagonalDown="0">
        <left style="thin">
          <color theme="1"/>
        </left>
        <right style="thin">
          <color theme="1"/>
        </right>
        <top style="thin">
          <color theme="1"/>
        </top>
        <bottom style="thin">
          <color theme="1"/>
        </bottom>
      </border>
      <protection locked="1" hidden="0"/>
    </dxf>
    <dxf>
      <alignment horizontal="center" vertical="center" textRotation="0" wrapText="0" indent="0" justifyLastLine="0" shrinkToFit="0" readingOrder="0"/>
      <border diagonalUp="0" diagonalDown="0">
        <left style="thin">
          <color theme="1"/>
        </left>
        <right style="thin">
          <color theme="1"/>
        </right>
        <top style="thin">
          <color theme="1"/>
        </top>
        <bottom style="thin">
          <color theme="1"/>
        </bottom>
      </border>
      <protection locked="1" hidden="0"/>
    </dxf>
    <dxf>
      <alignment horizontal="center" vertical="center" textRotation="0" wrapText="0" indent="0" justifyLastLine="0" shrinkToFit="0" readingOrder="0"/>
      <border diagonalUp="0" diagonalDown="0">
        <left style="thin">
          <color theme="1"/>
        </left>
        <right style="thin">
          <color theme="1"/>
        </right>
        <top style="thin">
          <color theme="1"/>
        </top>
        <bottom style="thin">
          <color theme="1"/>
        </bottom>
      </border>
      <protection locked="1" hidden="0"/>
    </dxf>
    <dxf>
      <alignment horizontal="center" vertical="center" textRotation="0" wrapText="0" indent="0" justifyLastLine="0" shrinkToFit="0" readingOrder="0"/>
      <border diagonalUp="0" diagonalDown="0">
        <left style="thin">
          <color theme="1"/>
        </left>
        <right style="medium">
          <color theme="1"/>
        </right>
        <top style="thin">
          <color theme="1"/>
        </top>
        <bottom style="thin">
          <color theme="1"/>
        </bottom>
      </border>
      <protection locked="1" hidden="0"/>
    </dxf>
    <dxf>
      <alignment horizontal="center" vertical="center" textRotation="0" wrapText="0" indent="0" justifyLastLine="0" shrinkToFit="0" readingOrder="0"/>
      <border diagonalUp="0" diagonalDown="0">
        <left style="medium">
          <color theme="1"/>
        </left>
        <right style="thin">
          <color theme="1"/>
        </right>
        <top style="thin">
          <color theme="1"/>
        </top>
        <bottom style="thin">
          <color theme="1"/>
        </bottom>
      </border>
      <protection locked="1" hidden="0"/>
    </dxf>
    <dxf>
      <alignment horizontal="center" vertical="center" textRotation="0" wrapText="0" indent="0" justifyLastLine="0" shrinkToFit="0" readingOrder="0"/>
      <border diagonalUp="0" diagonalDown="0">
        <left style="thin">
          <color auto="1"/>
        </left>
        <right style="medium">
          <color theme="1"/>
        </right>
        <top style="thin">
          <color theme="1"/>
        </top>
        <bottom style="thin">
          <color theme="1"/>
        </bottom>
      </border>
      <protection locked="1" hidden="0"/>
    </dxf>
    <dxf>
      <font>
        <strike val="0"/>
        <outline val="0"/>
        <shadow val="0"/>
        <u val="none"/>
        <vertAlign val="baseline"/>
        <sz val="10"/>
        <color rgb="FF000000"/>
        <name val="Bahnschrift SemiLight"/>
        <family val="2"/>
        <scheme val="minor"/>
      </font>
      <alignment horizontal="center" vertical="center" textRotation="0" wrapText="0" indent="0" justifyLastLine="0" shrinkToFit="1" readingOrder="0"/>
      <border diagonalUp="0" diagonalDown="0">
        <left style="medium">
          <color theme="1"/>
        </left>
        <right style="thin">
          <color theme="1"/>
        </right>
        <top style="thin">
          <color theme="1"/>
        </top>
        <bottom style="thin">
          <color theme="1"/>
        </bottom>
      </border>
      <protection locked="1" hidden="0"/>
    </dxf>
    <dxf>
      <alignment horizontal="center" vertical="center" textRotation="0" wrapText="0" indent="0" justifyLastLine="0" shrinkToFit="0" readingOrder="0"/>
      <protection locked="1" hidden="0"/>
    </dxf>
    <dxf>
      <protection locked="1" hidden="0"/>
    </dxf>
    <dxf>
      <numFmt numFmtId="170" formatCode="&quot;R$&quot;\ #,##0.00"/>
      <alignment horizontal="center" vertical="center" textRotation="0" wrapText="0" indent="0" justifyLastLine="0" shrinkToFit="0" readingOrder="0"/>
      <border diagonalUp="0" diagonalDown="0" outline="0">
        <left style="medium">
          <color theme="1"/>
        </left>
        <right style="medium">
          <color theme="1"/>
        </right>
        <top style="thin">
          <color theme="1"/>
        </top>
        <bottom style="thin">
          <color theme="1"/>
        </bottom>
      </border>
      <protection locked="0" hidden="0"/>
    </dxf>
    <dxf>
      <numFmt numFmtId="170" formatCode="&quot;R$&quot;\ #,##0.00"/>
      <alignment horizontal="center" vertical="center" textRotation="0" wrapText="0" indent="0" justifyLastLine="0" shrinkToFit="0" readingOrder="0"/>
      <border diagonalUp="0" diagonalDown="0" outline="0">
        <left style="medium">
          <color theme="1"/>
        </left>
        <right style="medium">
          <color theme="1"/>
        </right>
        <top style="thin">
          <color theme="1"/>
        </top>
        <bottom style="thin">
          <color theme="1"/>
        </bottom>
      </border>
      <protection locked="0" hidden="0"/>
    </dxf>
    <dxf>
      <alignment horizontal="center" vertical="center" textRotation="0" wrapText="0" indent="0" justifyLastLine="0" shrinkToFit="0" readingOrder="0"/>
      <border diagonalUp="0" diagonalDown="0" outline="0">
        <left style="thin">
          <color theme="1"/>
        </left>
        <right style="medium">
          <color theme="1"/>
        </right>
        <top style="thin">
          <color theme="1"/>
        </top>
        <bottom style="thin">
          <color theme="1"/>
        </bottom>
      </border>
      <protection locked="0" hidden="0"/>
    </dxf>
    <dxf>
      <alignment horizontal="center" vertical="center" textRotation="0" wrapText="0" indent="0" justifyLastLine="0" shrinkToFit="0" readingOrder="0"/>
      <border diagonalUp="0" diagonalDown="0" outline="0">
        <left style="medium">
          <color theme="1"/>
        </left>
        <right style="medium">
          <color theme="1"/>
        </right>
        <top style="thin">
          <color theme="1"/>
        </top>
        <bottom style="thin">
          <color theme="1"/>
        </bottom>
      </border>
      <protection locked="0" hidden="0"/>
    </dxf>
    <dxf>
      <alignment horizontal="center" vertical="center" textRotation="0" wrapText="0" indent="0" justifyLastLine="0" shrinkToFit="0" readingOrder="0"/>
      <border diagonalUp="0" diagonalDown="0" outline="0">
        <left style="medium">
          <color theme="1"/>
        </left>
        <right style="medium">
          <color theme="1"/>
        </right>
        <top style="thin">
          <color theme="1"/>
        </top>
        <bottom style="thin">
          <color theme="1"/>
        </bottom>
      </border>
      <protection locked="0" hidden="0"/>
    </dxf>
    <dxf>
      <alignment horizontal="center" vertical="center" textRotation="0" wrapText="0" indent="0" justifyLastLine="0" shrinkToFit="0" readingOrder="0"/>
      <border diagonalUp="0" diagonalDown="0" outline="0">
        <left style="medium">
          <color theme="1"/>
        </left>
        <right style="medium">
          <color theme="1"/>
        </right>
        <top style="thin">
          <color theme="1"/>
        </top>
        <bottom style="thin">
          <color theme="1"/>
        </bottom>
      </border>
      <protection locked="0" hidden="0"/>
    </dxf>
    <dxf>
      <alignment horizontal="center" vertical="center" textRotation="0" wrapText="0" indent="0" justifyLastLine="0" shrinkToFit="0" readingOrder="0"/>
      <protection locked="0" hidden="0"/>
    </dxf>
    <dxf>
      <protection locked="1" hidden="0"/>
    </dxf>
    <dxf>
      <alignment horizontal="center" vertical="center" textRotation="0" wrapText="0" indent="0" justifyLastLine="0" shrinkToFit="0" readingOrder="0"/>
      <border diagonalUp="0" diagonalDown="0">
        <left style="medium">
          <color theme="1"/>
        </left>
        <right style="medium">
          <color theme="1"/>
        </right>
        <top style="thin">
          <color theme="1"/>
        </top>
        <bottom style="thin">
          <color theme="1"/>
        </bottom>
      </border>
      <protection locked="0" hidden="0"/>
    </dxf>
    <dxf>
      <numFmt numFmtId="0" formatCode="General"/>
      <alignment horizontal="center" vertical="center" textRotation="0" wrapText="0" indent="0" justifyLastLine="0" shrinkToFit="0" readingOrder="0"/>
      <border diagonalUp="0" diagonalDown="0">
        <left style="thin">
          <color theme="1"/>
        </left>
        <right style="thin">
          <color theme="1"/>
        </right>
        <top style="thin">
          <color theme="1"/>
        </top>
        <bottom style="thin">
          <color theme="1"/>
        </bottom>
      </border>
      <protection locked="0" hidden="0"/>
    </dxf>
    <dxf>
      <alignment horizontal="center" vertical="center" textRotation="0" wrapText="0" indent="0" justifyLastLine="0" shrinkToFit="0" readingOrder="0"/>
      <border diagonalUp="0" diagonalDown="0">
        <left style="thin">
          <color theme="1"/>
        </left>
        <right style="thin">
          <color theme="1"/>
        </right>
        <top style="thin">
          <color theme="1"/>
        </top>
        <bottom style="thin">
          <color theme="1"/>
        </bottom>
      </border>
      <protection locked="0" hidden="0"/>
    </dxf>
    <dxf>
      <numFmt numFmtId="19" formatCode="dd/mm/yyyy"/>
      <alignment horizontal="center" vertical="center" textRotation="0" wrapText="0" indent="0" justifyLastLine="0" shrinkToFit="0" readingOrder="0"/>
      <border diagonalUp="0" diagonalDown="0">
        <left style="medium">
          <color theme="1"/>
        </left>
        <right style="medium">
          <color indexed="64"/>
        </right>
        <top style="thin">
          <color theme="1"/>
        </top>
        <bottom style="thin">
          <color theme="1"/>
        </bottom>
      </border>
      <protection locked="0" hidden="0"/>
    </dxf>
    <dxf>
      <alignment horizontal="center" vertical="center" textRotation="0" wrapText="0" indent="0" justifyLastLine="0" shrinkToFit="0" readingOrder="0"/>
      <border diagonalUp="0" diagonalDown="0">
        <left style="thin">
          <color theme="1"/>
        </left>
        <right style="thin">
          <color theme="1"/>
        </right>
        <top style="thin">
          <color theme="1"/>
        </top>
        <bottom style="thin">
          <color theme="1"/>
        </bottom>
      </border>
      <protection locked="0" hidden="0"/>
    </dxf>
    <dxf>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theme="1"/>
        </left>
        <right style="medium">
          <color indexed="64"/>
        </right>
        <top style="thin">
          <color theme="1"/>
        </top>
        <bottom style="thin">
          <color theme="1"/>
        </bottom>
      </border>
      <protection locked="0" hidden="0"/>
    </dxf>
    <dxf>
      <alignment horizontal="center" vertical="center" textRotation="0" wrapText="0" indent="0" justifyLastLine="0" shrinkToFit="0" readingOrder="0"/>
      <border diagonalUp="0" diagonalDown="0">
        <left style="thin">
          <color theme="1"/>
        </left>
        <right style="thin">
          <color theme="1"/>
        </right>
        <top style="thin">
          <color theme="1"/>
        </top>
        <bottom style="thin">
          <color theme="1"/>
        </bottom>
      </border>
      <protection locked="0" hidden="0"/>
    </dxf>
    <dxf>
      <alignment horizontal="center" vertical="center" textRotation="0" wrapText="0" indent="0" justifyLastLine="0" shrinkToFit="0" readingOrder="0"/>
      <border diagonalUp="0" diagonalDown="0">
        <left style="thin">
          <color theme="1"/>
        </left>
        <right style="thin">
          <color theme="1"/>
        </right>
        <top style="thin">
          <color theme="1"/>
        </top>
        <bottom style="thin">
          <color theme="1"/>
        </bottom>
      </border>
      <protection locked="0" hidden="0"/>
    </dxf>
    <dxf>
      <fill>
        <patternFill patternType="solid">
          <fgColor indexed="64"/>
          <bgColor theme="0" tint="-4.9989318521683403E-2"/>
        </patternFill>
      </fill>
      <alignment horizontal="center" vertical="center" textRotation="0" wrapText="0" indent="0" justifyLastLine="0" shrinkToFit="0" readingOrder="0"/>
      <border diagonalUp="0" diagonalDown="0">
        <left/>
        <right style="thin">
          <color theme="1"/>
        </right>
        <top style="thin">
          <color theme="1"/>
        </top>
        <bottom style="thin">
          <color theme="1"/>
        </bottom>
      </border>
      <protection locked="0" hidden="0"/>
    </dxf>
    <dxf>
      <alignment horizontal="center" vertical="center" textRotation="0" wrapText="0" indent="0" justifyLastLine="0" shrinkToFit="0" readingOrder="0"/>
      <border diagonalUp="0" diagonalDown="0">
        <left style="thin">
          <color theme="1"/>
        </left>
        <right style="medium">
          <color theme="1"/>
        </right>
        <top style="thin">
          <color theme="1"/>
        </top>
        <bottom style="thin">
          <color theme="1"/>
        </bottom>
      </border>
      <protection locked="0" hidden="0"/>
    </dxf>
    <dxf>
      <alignment horizontal="center" vertical="center" textRotation="0" wrapText="0" indent="0" justifyLastLine="0" shrinkToFit="0" readingOrder="0"/>
      <border diagonalUp="0" diagonalDown="0" outline="0">
        <left style="medium">
          <color theme="1"/>
        </left>
        <right style="thin">
          <color theme="1"/>
        </right>
        <top style="thin">
          <color theme="1"/>
        </top>
        <bottom style="thin">
          <color theme="1"/>
        </bottom>
      </border>
      <protection locked="0" hidden="0"/>
    </dxf>
    <dxf>
      <alignment horizontal="center" vertical="center" textRotation="0" wrapText="0" indent="0" justifyLastLine="0" shrinkToFit="0" readingOrder="0"/>
      <border diagonalUp="0" diagonalDown="0" outline="0">
        <left style="thin">
          <color auto="1"/>
        </left>
        <right style="medium">
          <color theme="1"/>
        </right>
        <top style="thin">
          <color theme="1"/>
        </top>
        <bottom style="thin">
          <color theme="1"/>
        </bottom>
      </border>
      <protection locked="1" hidden="0"/>
    </dxf>
    <dxf>
      <font>
        <strike val="0"/>
        <outline val="0"/>
        <shadow val="0"/>
        <u val="none"/>
        <vertAlign val="baseline"/>
        <sz val="10"/>
        <color rgb="FF000000"/>
        <name val="Bahnschrift SemiLight"/>
        <family val="2"/>
        <scheme val="minor"/>
      </font>
      <alignment horizontal="center" vertical="center" textRotation="0" wrapText="0" indent="0" justifyLastLine="0" shrinkToFit="1" readingOrder="0"/>
      <border diagonalUp="0" diagonalDown="0">
        <left style="medium">
          <color theme="1"/>
        </left>
        <right style="thin">
          <color theme="1"/>
        </right>
        <top style="thin">
          <color theme="1"/>
        </top>
        <bottom style="thin">
          <color theme="1"/>
        </bottom>
      </border>
      <protection locked="0" hidden="0"/>
    </dxf>
    <dxf>
      <alignment horizontal="center" vertical="center" textRotation="0" wrapText="0" indent="0" justifyLastLine="0" shrinkToFit="0" readingOrder="0"/>
      <protection locked="0" hidden="0"/>
    </dxf>
    <dxf>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22/11/relationships/FeaturePropertyBag" Target="featurePropertyBag/featurePropertyBag.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147424</xdr:colOff>
      <xdr:row>1</xdr:row>
      <xdr:rowOff>0</xdr:rowOff>
    </xdr:from>
    <xdr:to>
      <xdr:col>4</xdr:col>
      <xdr:colOff>175253</xdr:colOff>
      <xdr:row>8</xdr:row>
      <xdr:rowOff>39137</xdr:rowOff>
    </xdr:to>
    <xdr:pic>
      <xdr:nvPicPr>
        <xdr:cNvPr id="2" name="Imagem 1">
          <a:extLst>
            <a:ext uri="{FF2B5EF4-FFF2-40B4-BE49-F238E27FC236}">
              <a16:creationId xmlns:a16="http://schemas.microsoft.com/office/drawing/2014/main" id="{47903EE5-13F5-4B85-9956-DB70B678F8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5111" y="184813"/>
          <a:ext cx="1199030" cy="1588727"/>
        </a:xfrm>
        <a:prstGeom prst="rect">
          <a:avLst/>
        </a:prstGeom>
      </xdr:spPr>
    </xdr:pic>
    <xdr:clientData/>
  </xdr:twoCellAnchor>
  <xdr:twoCellAnchor>
    <xdr:from>
      <xdr:col>5</xdr:col>
      <xdr:colOff>2688761</xdr:colOff>
      <xdr:row>33</xdr:row>
      <xdr:rowOff>0</xdr:rowOff>
    </xdr:from>
    <xdr:to>
      <xdr:col>5</xdr:col>
      <xdr:colOff>2688761</xdr:colOff>
      <xdr:row>42</xdr:row>
      <xdr:rowOff>0</xdr:rowOff>
    </xdr:to>
    <xdr:cxnSp macro="">
      <xdr:nvCxnSpPr>
        <xdr:cNvPr id="3" name="Conector reto 2">
          <a:extLst>
            <a:ext uri="{FF2B5EF4-FFF2-40B4-BE49-F238E27FC236}">
              <a16:creationId xmlns:a16="http://schemas.microsoft.com/office/drawing/2014/main" id="{C25CA077-049B-464D-8514-C9FA8C37B556}"/>
            </a:ext>
          </a:extLst>
        </xdr:cNvPr>
        <xdr:cNvCxnSpPr/>
      </xdr:nvCxnSpPr>
      <xdr:spPr>
        <a:xfrm>
          <a:off x="6165386" y="12501563"/>
          <a:ext cx="0" cy="2667000"/>
        </a:xfrm>
        <a:prstGeom prst="line">
          <a:avLst/>
        </a:prstGeom>
        <a:ln>
          <a:solidFill>
            <a:sysClr val="windowText" lastClr="000000"/>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378835</xdr:colOff>
      <xdr:row>5</xdr:row>
      <xdr:rowOff>0</xdr:rowOff>
    </xdr:from>
    <xdr:to>
      <xdr:col>5</xdr:col>
      <xdr:colOff>5412</xdr:colOff>
      <xdr:row>5</xdr:row>
      <xdr:rowOff>0</xdr:rowOff>
    </xdr:to>
    <xdr:cxnSp macro="">
      <xdr:nvCxnSpPr>
        <xdr:cNvPr id="7" name="Conector reto 6">
          <a:extLst>
            <a:ext uri="{FF2B5EF4-FFF2-40B4-BE49-F238E27FC236}">
              <a16:creationId xmlns:a16="http://schemas.microsoft.com/office/drawing/2014/main" id="{75751249-5B60-0D1E-3235-87BB8BCAE574}"/>
            </a:ext>
          </a:extLst>
        </xdr:cNvPr>
        <xdr:cNvCxnSpPr/>
      </xdr:nvCxnSpPr>
      <xdr:spPr>
        <a:xfrm flipH="1">
          <a:off x="2305483" y="947088"/>
          <a:ext cx="1168977" cy="0"/>
        </a:xfrm>
        <a:prstGeom prst="line">
          <a:avLst/>
        </a:prstGeom>
        <a:ln w="3175">
          <a:solidFill>
            <a:schemeClr val="tx1"/>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144330</xdr:colOff>
      <xdr:row>1</xdr:row>
      <xdr:rowOff>1450</xdr:rowOff>
    </xdr:from>
    <xdr:to>
      <xdr:col>1</xdr:col>
      <xdr:colOff>1253090</xdr:colOff>
      <xdr:row>8</xdr:row>
      <xdr:rowOff>11948</xdr:rowOff>
    </xdr:to>
    <xdr:pic>
      <xdr:nvPicPr>
        <xdr:cNvPr id="3" name="Imagem 2">
          <a:extLst>
            <a:ext uri="{FF2B5EF4-FFF2-40B4-BE49-F238E27FC236}">
              <a16:creationId xmlns:a16="http://schemas.microsoft.com/office/drawing/2014/main" id="{2A2C91CD-8A8E-DADB-E8AF-2C77A0CF2E0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4330" y="187002"/>
          <a:ext cx="1108760" cy="1593875"/>
        </a:xfrm>
        <a:prstGeom prst="rect">
          <a:avLst/>
        </a:prstGeom>
      </xdr:spPr>
    </xdr:pic>
    <xdr:clientData/>
  </xdr:twoCellAnchor>
  <xdr:twoCellAnchor>
    <xdr:from>
      <xdr:col>3</xdr:col>
      <xdr:colOff>1878904</xdr:colOff>
      <xdr:row>56</xdr:row>
      <xdr:rowOff>26096</xdr:rowOff>
    </xdr:from>
    <xdr:to>
      <xdr:col>3</xdr:col>
      <xdr:colOff>6680548</xdr:colOff>
      <xdr:row>56</xdr:row>
      <xdr:rowOff>26096</xdr:rowOff>
    </xdr:to>
    <xdr:cxnSp macro="">
      <xdr:nvCxnSpPr>
        <xdr:cNvPr id="4" name="Conector reto 3">
          <a:extLst>
            <a:ext uri="{FF2B5EF4-FFF2-40B4-BE49-F238E27FC236}">
              <a16:creationId xmlns:a16="http://schemas.microsoft.com/office/drawing/2014/main" id="{3A851CEF-2B0A-70AC-B298-4F44007E0BA6}"/>
            </a:ext>
          </a:extLst>
        </xdr:cNvPr>
        <xdr:cNvCxnSpPr/>
      </xdr:nvCxnSpPr>
      <xdr:spPr>
        <a:xfrm>
          <a:off x="5506233" y="13113185"/>
          <a:ext cx="4801644" cy="0"/>
        </a:xfrm>
        <a:prstGeom prst="line">
          <a:avLst/>
        </a:prstGeom>
        <a:ln>
          <a:solidFill>
            <a:sysClr val="windowText" lastClr="000000"/>
          </a:solidFill>
          <a:prstDash val="sysDot"/>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295926</xdr:colOff>
      <xdr:row>55</xdr:row>
      <xdr:rowOff>230688</xdr:rowOff>
    </xdr:from>
    <xdr:to>
      <xdr:col>12</xdr:col>
      <xdr:colOff>1013564</xdr:colOff>
      <xdr:row>55</xdr:row>
      <xdr:rowOff>230688</xdr:rowOff>
    </xdr:to>
    <xdr:cxnSp macro="">
      <xdr:nvCxnSpPr>
        <xdr:cNvPr id="6" name="Conector reto 5">
          <a:extLst>
            <a:ext uri="{FF2B5EF4-FFF2-40B4-BE49-F238E27FC236}">
              <a16:creationId xmlns:a16="http://schemas.microsoft.com/office/drawing/2014/main" id="{79BC50A3-D95A-4E34-A37C-FA0D468C47AC}"/>
            </a:ext>
          </a:extLst>
        </xdr:cNvPr>
        <xdr:cNvCxnSpPr/>
      </xdr:nvCxnSpPr>
      <xdr:spPr>
        <a:xfrm>
          <a:off x="16840721" y="13082914"/>
          <a:ext cx="4801644" cy="0"/>
        </a:xfrm>
        <a:prstGeom prst="line">
          <a:avLst/>
        </a:prstGeom>
        <a:ln>
          <a:solidFill>
            <a:sysClr val="windowText" lastClr="000000"/>
          </a:solidFill>
          <a:prstDash val="sysDot"/>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104775</xdr:colOff>
      <xdr:row>1</xdr:row>
      <xdr:rowOff>0</xdr:rowOff>
    </xdr:from>
    <xdr:to>
      <xdr:col>1</xdr:col>
      <xdr:colOff>1303805</xdr:colOff>
      <xdr:row>8</xdr:row>
      <xdr:rowOff>39137</xdr:rowOff>
    </xdr:to>
    <xdr:pic>
      <xdr:nvPicPr>
        <xdr:cNvPr id="2" name="Imagem 1">
          <a:extLst>
            <a:ext uri="{FF2B5EF4-FFF2-40B4-BE49-F238E27FC236}">
              <a16:creationId xmlns:a16="http://schemas.microsoft.com/office/drawing/2014/main" id="{107F32F1-9C7B-4CB8-A607-809663B027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6775" y="180975"/>
          <a:ext cx="1199030" cy="1591712"/>
        </a:xfrm>
        <a:prstGeom prst="rect">
          <a:avLst/>
        </a:prstGeom>
      </xdr:spPr>
    </xdr:pic>
    <xdr:clientData/>
  </xdr:twoCellAnchor>
  <xdr:twoCellAnchor>
    <xdr:from>
      <xdr:col>3</xdr:col>
      <xdr:colOff>2200603</xdr:colOff>
      <xdr:row>48</xdr:row>
      <xdr:rowOff>0</xdr:rowOff>
    </xdr:from>
    <xdr:to>
      <xdr:col>3</xdr:col>
      <xdr:colOff>2200603</xdr:colOff>
      <xdr:row>57</xdr:row>
      <xdr:rowOff>0</xdr:rowOff>
    </xdr:to>
    <xdr:cxnSp macro="">
      <xdr:nvCxnSpPr>
        <xdr:cNvPr id="4" name="Conector reto 3">
          <a:extLst>
            <a:ext uri="{FF2B5EF4-FFF2-40B4-BE49-F238E27FC236}">
              <a16:creationId xmlns:a16="http://schemas.microsoft.com/office/drawing/2014/main" id="{C7979743-88C8-655E-8CC2-97940C685FCC}"/>
            </a:ext>
          </a:extLst>
        </xdr:cNvPr>
        <xdr:cNvCxnSpPr/>
      </xdr:nvCxnSpPr>
      <xdr:spPr>
        <a:xfrm>
          <a:off x="5288017" y="11594224"/>
          <a:ext cx="0" cy="3153104"/>
        </a:xfrm>
        <a:prstGeom prst="line">
          <a:avLst/>
        </a:prstGeom>
        <a:ln>
          <a:solidFill>
            <a:sysClr val="windowText" lastClr="000000"/>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1312164</xdr:colOff>
      <xdr:row>7</xdr:row>
      <xdr:rowOff>9525</xdr:rowOff>
    </xdr:from>
    <xdr:to>
      <xdr:col>6</xdr:col>
      <xdr:colOff>200631</xdr:colOff>
      <xdr:row>7</xdr:row>
      <xdr:rowOff>235323</xdr:rowOff>
    </xdr:to>
    <xdr:sp macro="" textlink="">
      <xdr:nvSpPr>
        <xdr:cNvPr id="3" name="CaixaDeTexto 2">
          <a:extLst>
            <a:ext uri="{FF2B5EF4-FFF2-40B4-BE49-F238E27FC236}">
              <a16:creationId xmlns:a16="http://schemas.microsoft.com/office/drawing/2014/main" id="{BE102CBD-25B4-4C49-9F34-DD2737208330}"/>
            </a:ext>
          </a:extLst>
        </xdr:cNvPr>
        <xdr:cNvSpPr txBox="1"/>
      </xdr:nvSpPr>
      <xdr:spPr>
        <a:xfrm>
          <a:off x="10208514" y="1504950"/>
          <a:ext cx="431517" cy="22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100"/>
            <a:t>ATÉ</a:t>
          </a:r>
        </a:p>
        <a:p>
          <a:endParaRPr lang="pt-BR"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104775</xdr:colOff>
      <xdr:row>1</xdr:row>
      <xdr:rowOff>0</xdr:rowOff>
    </xdr:from>
    <xdr:to>
      <xdr:col>1</xdr:col>
      <xdr:colOff>1303805</xdr:colOff>
      <xdr:row>7</xdr:row>
      <xdr:rowOff>191537</xdr:rowOff>
    </xdr:to>
    <xdr:pic>
      <xdr:nvPicPr>
        <xdr:cNvPr id="7" name="Imagem 6">
          <a:extLst>
            <a:ext uri="{FF2B5EF4-FFF2-40B4-BE49-F238E27FC236}">
              <a16:creationId xmlns:a16="http://schemas.microsoft.com/office/drawing/2014/main" id="{08580475-A58D-4E10-9F5D-910B691F41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 y="180975"/>
          <a:ext cx="1199030" cy="1591712"/>
        </a:xfrm>
        <a:prstGeom prst="rect">
          <a:avLst/>
        </a:prstGeom>
      </xdr:spPr>
    </xdr:pic>
    <xdr:clientData/>
  </xdr:twoCellAnchor>
  <xdr:twoCellAnchor>
    <xdr:from>
      <xdr:col>4</xdr:col>
      <xdr:colOff>432955</xdr:colOff>
      <xdr:row>38</xdr:row>
      <xdr:rowOff>0</xdr:rowOff>
    </xdr:from>
    <xdr:to>
      <xdr:col>4</xdr:col>
      <xdr:colOff>432955</xdr:colOff>
      <xdr:row>46</xdr:row>
      <xdr:rowOff>167608</xdr:rowOff>
    </xdr:to>
    <xdr:cxnSp macro="">
      <xdr:nvCxnSpPr>
        <xdr:cNvPr id="9" name="Conector reto 8">
          <a:extLst>
            <a:ext uri="{FF2B5EF4-FFF2-40B4-BE49-F238E27FC236}">
              <a16:creationId xmlns:a16="http://schemas.microsoft.com/office/drawing/2014/main" id="{8FFFE95A-8230-FAEC-A9A0-EBCD599B2B67}"/>
            </a:ext>
          </a:extLst>
        </xdr:cNvPr>
        <xdr:cNvCxnSpPr/>
      </xdr:nvCxnSpPr>
      <xdr:spPr>
        <a:xfrm>
          <a:off x="5080991" y="9488208"/>
          <a:ext cx="0" cy="2514110"/>
        </a:xfrm>
        <a:prstGeom prst="line">
          <a:avLst/>
        </a:prstGeom>
        <a:ln w="28575"/>
      </xdr:spPr>
      <xdr:style>
        <a:lnRef idx="2">
          <a:schemeClr val="accent1"/>
        </a:lnRef>
        <a:fillRef idx="0">
          <a:schemeClr val="accent1"/>
        </a:fillRef>
        <a:effectRef idx="1">
          <a:schemeClr val="accent1"/>
        </a:effectRef>
        <a:fontRef idx="minor">
          <a:schemeClr val="tx1"/>
        </a:fontRef>
      </xdr:style>
    </xdr:cxnSp>
    <xdr:clientData/>
  </xdr:twoCellAnchor>
  <xdr:twoCellAnchor>
    <xdr:from>
      <xdr:col>4</xdr:col>
      <xdr:colOff>687916</xdr:colOff>
      <xdr:row>39</xdr:row>
      <xdr:rowOff>926042</xdr:rowOff>
    </xdr:from>
    <xdr:to>
      <xdr:col>6</xdr:col>
      <xdr:colOff>753519</xdr:colOff>
      <xdr:row>39</xdr:row>
      <xdr:rowOff>926042</xdr:rowOff>
    </xdr:to>
    <xdr:cxnSp macro="">
      <xdr:nvCxnSpPr>
        <xdr:cNvPr id="12" name="Conector reto 11">
          <a:extLst>
            <a:ext uri="{FF2B5EF4-FFF2-40B4-BE49-F238E27FC236}">
              <a16:creationId xmlns:a16="http://schemas.microsoft.com/office/drawing/2014/main" id="{CBE2D5CA-E696-4322-9C1E-1576B0F956D8}"/>
            </a:ext>
          </a:extLst>
        </xdr:cNvPr>
        <xdr:cNvCxnSpPr/>
      </xdr:nvCxnSpPr>
      <xdr:spPr>
        <a:xfrm>
          <a:off x="5331354" y="10279063"/>
          <a:ext cx="4801644" cy="0"/>
        </a:xfrm>
        <a:prstGeom prst="line">
          <a:avLst/>
        </a:prstGeom>
        <a:ln>
          <a:solidFill>
            <a:sysClr val="windowText" lastClr="000000"/>
          </a:solidFill>
          <a:prstDash val="sysDot"/>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xdr:col>
      <xdr:colOff>119066</xdr:colOff>
      <xdr:row>39</xdr:row>
      <xdr:rowOff>926042</xdr:rowOff>
    </xdr:from>
    <xdr:to>
      <xdr:col>4</xdr:col>
      <xdr:colOff>277272</xdr:colOff>
      <xdr:row>39</xdr:row>
      <xdr:rowOff>926042</xdr:rowOff>
    </xdr:to>
    <xdr:cxnSp macro="">
      <xdr:nvCxnSpPr>
        <xdr:cNvPr id="13" name="Conector reto 12">
          <a:extLst>
            <a:ext uri="{FF2B5EF4-FFF2-40B4-BE49-F238E27FC236}">
              <a16:creationId xmlns:a16="http://schemas.microsoft.com/office/drawing/2014/main" id="{12642C20-4E61-4CC2-B997-759C8B48A31E}"/>
            </a:ext>
          </a:extLst>
        </xdr:cNvPr>
        <xdr:cNvCxnSpPr/>
      </xdr:nvCxnSpPr>
      <xdr:spPr>
        <a:xfrm>
          <a:off x="119066" y="10279063"/>
          <a:ext cx="4801644" cy="0"/>
        </a:xfrm>
        <a:prstGeom prst="line">
          <a:avLst/>
        </a:prstGeom>
        <a:ln>
          <a:solidFill>
            <a:sysClr val="windowText" lastClr="000000"/>
          </a:solidFill>
          <a:prstDash val="sysDot"/>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1770531</xdr:colOff>
      <xdr:row>6</xdr:row>
      <xdr:rowOff>233643</xdr:rowOff>
    </xdr:from>
    <xdr:to>
      <xdr:col>5</xdr:col>
      <xdr:colOff>2788025</xdr:colOff>
      <xdr:row>7</xdr:row>
      <xdr:rowOff>224117</xdr:rowOff>
    </xdr:to>
    <xdr:sp macro="" textlink="">
      <xdr:nvSpPr>
        <xdr:cNvPr id="14" name="CaixaDeTexto 13">
          <a:extLst>
            <a:ext uri="{FF2B5EF4-FFF2-40B4-BE49-F238E27FC236}">
              <a16:creationId xmlns:a16="http://schemas.microsoft.com/office/drawing/2014/main" id="{37F3A61E-C528-2F92-7E98-1704364DD3ED}"/>
            </a:ext>
          </a:extLst>
        </xdr:cNvPr>
        <xdr:cNvSpPr txBox="1"/>
      </xdr:nvSpPr>
      <xdr:spPr>
        <a:xfrm>
          <a:off x="9076766" y="1567143"/>
          <a:ext cx="1017494" cy="22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100"/>
            <a:t>ATÉ</a:t>
          </a:r>
        </a:p>
        <a:p>
          <a:endParaRPr lang="pt-BR"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12</xdr:col>
      <xdr:colOff>144330</xdr:colOff>
      <xdr:row>1</xdr:row>
      <xdr:rowOff>1450</xdr:rowOff>
    </xdr:from>
    <xdr:to>
      <xdr:col>12</xdr:col>
      <xdr:colOff>1253090</xdr:colOff>
      <xdr:row>8</xdr:row>
      <xdr:rowOff>11948</xdr:rowOff>
    </xdr:to>
    <xdr:pic>
      <xdr:nvPicPr>
        <xdr:cNvPr id="2" name="Imagem 1">
          <a:extLst>
            <a:ext uri="{FF2B5EF4-FFF2-40B4-BE49-F238E27FC236}">
              <a16:creationId xmlns:a16="http://schemas.microsoft.com/office/drawing/2014/main" id="{546402E1-C1B9-4168-AD05-3C992CB01A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4330" y="182425"/>
          <a:ext cx="1108760" cy="1601173"/>
        </a:xfrm>
        <a:prstGeom prst="rect">
          <a:avLst/>
        </a:prstGeom>
      </xdr:spPr>
    </xdr:pic>
    <xdr:clientData/>
  </xdr:twoCellAnchor>
  <xdr:twoCellAnchor>
    <xdr:from>
      <xdr:col>14</xdr:col>
      <xdr:colOff>1878904</xdr:colOff>
      <xdr:row>56</xdr:row>
      <xdr:rowOff>26096</xdr:rowOff>
    </xdr:from>
    <xdr:to>
      <xdr:col>14</xdr:col>
      <xdr:colOff>6680548</xdr:colOff>
      <xdr:row>56</xdr:row>
      <xdr:rowOff>26096</xdr:rowOff>
    </xdr:to>
    <xdr:cxnSp macro="">
      <xdr:nvCxnSpPr>
        <xdr:cNvPr id="3" name="Conector reto 2">
          <a:extLst>
            <a:ext uri="{FF2B5EF4-FFF2-40B4-BE49-F238E27FC236}">
              <a16:creationId xmlns:a16="http://schemas.microsoft.com/office/drawing/2014/main" id="{A1FDBF41-C0AE-4279-80BD-167BF27C594E}"/>
            </a:ext>
          </a:extLst>
        </xdr:cNvPr>
        <xdr:cNvCxnSpPr/>
      </xdr:nvCxnSpPr>
      <xdr:spPr>
        <a:xfrm>
          <a:off x="4755454" y="13227746"/>
          <a:ext cx="4801644" cy="0"/>
        </a:xfrm>
        <a:prstGeom prst="line">
          <a:avLst/>
        </a:prstGeom>
        <a:ln>
          <a:solidFill>
            <a:sysClr val="windowText" lastClr="000000"/>
          </a:solidFill>
          <a:prstDash val="sysDot"/>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295926</xdr:colOff>
      <xdr:row>55</xdr:row>
      <xdr:rowOff>230688</xdr:rowOff>
    </xdr:from>
    <xdr:to>
      <xdr:col>22</xdr:col>
      <xdr:colOff>1013564</xdr:colOff>
      <xdr:row>55</xdr:row>
      <xdr:rowOff>230688</xdr:rowOff>
    </xdr:to>
    <xdr:cxnSp macro="">
      <xdr:nvCxnSpPr>
        <xdr:cNvPr id="4" name="Conector reto 3">
          <a:extLst>
            <a:ext uri="{FF2B5EF4-FFF2-40B4-BE49-F238E27FC236}">
              <a16:creationId xmlns:a16="http://schemas.microsoft.com/office/drawing/2014/main" id="{E740633D-D59B-42C7-8AA6-0FEA0BC6C2CC}"/>
            </a:ext>
          </a:extLst>
        </xdr:cNvPr>
        <xdr:cNvCxnSpPr/>
      </xdr:nvCxnSpPr>
      <xdr:spPr>
        <a:xfrm>
          <a:off x="15831201" y="13194213"/>
          <a:ext cx="4794338" cy="0"/>
        </a:xfrm>
        <a:prstGeom prst="line">
          <a:avLst/>
        </a:prstGeom>
        <a:ln>
          <a:solidFill>
            <a:sysClr val="windowText" lastClr="000000"/>
          </a:solidFill>
          <a:prstDash val="sysDot"/>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11</xdr:col>
      <xdr:colOff>0</xdr:colOff>
      <xdr:row>14</xdr:row>
      <xdr:rowOff>134470</xdr:rowOff>
    </xdr:from>
    <xdr:to>
      <xdr:col>13</xdr:col>
      <xdr:colOff>728382</xdr:colOff>
      <xdr:row>17</xdr:row>
      <xdr:rowOff>100853</xdr:rowOff>
    </xdr:to>
    <xdr:cxnSp macro="">
      <xdr:nvCxnSpPr>
        <xdr:cNvPr id="12" name="Conector: Angulado 11">
          <a:extLst>
            <a:ext uri="{FF2B5EF4-FFF2-40B4-BE49-F238E27FC236}">
              <a16:creationId xmlns:a16="http://schemas.microsoft.com/office/drawing/2014/main" id="{C056B808-08EA-4E81-E654-B767CE72AAC4}"/>
            </a:ext>
          </a:extLst>
        </xdr:cNvPr>
        <xdr:cNvCxnSpPr/>
      </xdr:nvCxnSpPr>
      <xdr:spPr>
        <a:xfrm flipV="1">
          <a:off x="7620000" y="3193676"/>
          <a:ext cx="2924735" cy="672353"/>
        </a:xfrm>
        <a:prstGeom prst="bentConnector3">
          <a:avLst>
            <a:gd name="adj1" fmla="val 100192"/>
          </a:avLst>
        </a:prstGeom>
        <a:ln w="57150">
          <a:solidFill>
            <a:schemeClr val="accent5"/>
          </a:solidFill>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10</xdr:col>
      <xdr:colOff>757518</xdr:colOff>
      <xdr:row>12</xdr:row>
      <xdr:rowOff>134470</xdr:rowOff>
    </xdr:from>
    <xdr:to>
      <xdr:col>11</xdr:col>
      <xdr:colOff>705971</xdr:colOff>
      <xdr:row>14</xdr:row>
      <xdr:rowOff>230840</xdr:rowOff>
    </xdr:to>
    <xdr:cxnSp macro="">
      <xdr:nvCxnSpPr>
        <xdr:cNvPr id="14" name="Conector: Angulado 13">
          <a:extLst>
            <a:ext uri="{FF2B5EF4-FFF2-40B4-BE49-F238E27FC236}">
              <a16:creationId xmlns:a16="http://schemas.microsoft.com/office/drawing/2014/main" id="{2DB1283C-3CB3-48AD-A28A-5FD2C748C2EE}"/>
            </a:ext>
          </a:extLst>
        </xdr:cNvPr>
        <xdr:cNvCxnSpPr/>
      </xdr:nvCxnSpPr>
      <xdr:spPr>
        <a:xfrm flipV="1">
          <a:off x="7615518" y="2723029"/>
          <a:ext cx="710453" cy="567017"/>
        </a:xfrm>
        <a:prstGeom prst="bentConnector3">
          <a:avLst>
            <a:gd name="adj1" fmla="val 50000"/>
          </a:avLst>
        </a:prstGeom>
        <a:ln w="57150">
          <a:solidFill>
            <a:schemeClr val="accent5"/>
          </a:solidFill>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11</xdr:col>
      <xdr:colOff>0</xdr:colOff>
      <xdr:row>14</xdr:row>
      <xdr:rowOff>145676</xdr:rowOff>
    </xdr:from>
    <xdr:to>
      <xdr:col>14</xdr:col>
      <xdr:colOff>4067735</xdr:colOff>
      <xdr:row>18</xdr:row>
      <xdr:rowOff>123265</xdr:rowOff>
    </xdr:to>
    <xdr:cxnSp macro="">
      <xdr:nvCxnSpPr>
        <xdr:cNvPr id="17" name="Conector: Angulado 16">
          <a:extLst>
            <a:ext uri="{FF2B5EF4-FFF2-40B4-BE49-F238E27FC236}">
              <a16:creationId xmlns:a16="http://schemas.microsoft.com/office/drawing/2014/main" id="{6A24E3C9-AE5C-AB33-CE96-9ACF480F73A1}"/>
            </a:ext>
          </a:extLst>
        </xdr:cNvPr>
        <xdr:cNvCxnSpPr/>
      </xdr:nvCxnSpPr>
      <xdr:spPr>
        <a:xfrm flipV="1">
          <a:off x="7620000" y="3204882"/>
          <a:ext cx="7698441" cy="918883"/>
        </a:xfrm>
        <a:prstGeom prst="bentConnector3">
          <a:avLst>
            <a:gd name="adj1" fmla="val 100073"/>
          </a:avLst>
        </a:prstGeom>
        <a:ln w="57150">
          <a:solidFill>
            <a:schemeClr val="accent5"/>
          </a:solidFill>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11</xdr:col>
      <xdr:colOff>0</xdr:colOff>
      <xdr:row>14</xdr:row>
      <xdr:rowOff>123265</xdr:rowOff>
    </xdr:from>
    <xdr:to>
      <xdr:col>15</xdr:col>
      <xdr:colOff>818029</xdr:colOff>
      <xdr:row>19</xdr:row>
      <xdr:rowOff>145676</xdr:rowOff>
    </xdr:to>
    <xdr:cxnSp macro="">
      <xdr:nvCxnSpPr>
        <xdr:cNvPr id="23" name="Conector: Angulado 22">
          <a:extLst>
            <a:ext uri="{FF2B5EF4-FFF2-40B4-BE49-F238E27FC236}">
              <a16:creationId xmlns:a16="http://schemas.microsoft.com/office/drawing/2014/main" id="{760359C1-790E-F1C4-F320-0C4F923E02B4}"/>
            </a:ext>
          </a:extLst>
        </xdr:cNvPr>
        <xdr:cNvCxnSpPr/>
      </xdr:nvCxnSpPr>
      <xdr:spPr>
        <a:xfrm flipV="1">
          <a:off x="7620000" y="3182471"/>
          <a:ext cx="12729882" cy="1199029"/>
        </a:xfrm>
        <a:prstGeom prst="bentConnector3">
          <a:avLst>
            <a:gd name="adj1" fmla="val 100000"/>
          </a:avLst>
        </a:prstGeom>
        <a:ln w="57150">
          <a:solidFill>
            <a:schemeClr val="accent5"/>
          </a:solidFill>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11</xdr:col>
      <xdr:colOff>0</xdr:colOff>
      <xdr:row>14</xdr:row>
      <xdr:rowOff>112059</xdr:rowOff>
    </xdr:from>
    <xdr:to>
      <xdr:col>16</xdr:col>
      <xdr:colOff>672353</xdr:colOff>
      <xdr:row>21</xdr:row>
      <xdr:rowOff>123265</xdr:rowOff>
    </xdr:to>
    <xdr:cxnSp macro="">
      <xdr:nvCxnSpPr>
        <xdr:cNvPr id="27" name="Conector: Angulado 26">
          <a:extLst>
            <a:ext uri="{FF2B5EF4-FFF2-40B4-BE49-F238E27FC236}">
              <a16:creationId xmlns:a16="http://schemas.microsoft.com/office/drawing/2014/main" id="{3C94D111-010A-214E-A51E-FC9459305552}"/>
            </a:ext>
          </a:extLst>
        </xdr:cNvPr>
        <xdr:cNvCxnSpPr/>
      </xdr:nvCxnSpPr>
      <xdr:spPr>
        <a:xfrm flipV="1">
          <a:off x="7620000" y="3171265"/>
          <a:ext cx="14085794" cy="1658471"/>
        </a:xfrm>
        <a:prstGeom prst="bentConnector3">
          <a:avLst>
            <a:gd name="adj1" fmla="val 99960"/>
          </a:avLst>
        </a:prstGeom>
        <a:ln w="57150">
          <a:solidFill>
            <a:schemeClr val="accent5"/>
          </a:solidFill>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11</xdr:col>
      <xdr:colOff>0</xdr:colOff>
      <xdr:row>14</xdr:row>
      <xdr:rowOff>190500</xdr:rowOff>
    </xdr:from>
    <xdr:to>
      <xdr:col>18</xdr:col>
      <xdr:colOff>358589</xdr:colOff>
      <xdr:row>24</xdr:row>
      <xdr:rowOff>0</xdr:rowOff>
    </xdr:to>
    <xdr:cxnSp macro="">
      <xdr:nvCxnSpPr>
        <xdr:cNvPr id="30" name="Conector: Angulado 29">
          <a:extLst>
            <a:ext uri="{FF2B5EF4-FFF2-40B4-BE49-F238E27FC236}">
              <a16:creationId xmlns:a16="http://schemas.microsoft.com/office/drawing/2014/main" id="{97E481D5-470E-90A6-C1F4-BE8EF6DFF70C}"/>
            </a:ext>
          </a:extLst>
        </xdr:cNvPr>
        <xdr:cNvCxnSpPr/>
      </xdr:nvCxnSpPr>
      <xdr:spPr>
        <a:xfrm flipV="1">
          <a:off x="7620000" y="3249706"/>
          <a:ext cx="15464118" cy="2162735"/>
        </a:xfrm>
        <a:prstGeom prst="bentConnector3">
          <a:avLst>
            <a:gd name="adj1" fmla="val 100072"/>
          </a:avLst>
        </a:prstGeom>
        <a:ln w="57150">
          <a:solidFill>
            <a:schemeClr val="accent5"/>
          </a:solidFill>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11</xdr:col>
      <xdr:colOff>0</xdr:colOff>
      <xdr:row>14</xdr:row>
      <xdr:rowOff>145676</xdr:rowOff>
    </xdr:from>
    <xdr:to>
      <xdr:col>19</xdr:col>
      <xdr:colOff>582706</xdr:colOff>
      <xdr:row>29</xdr:row>
      <xdr:rowOff>0</xdr:rowOff>
    </xdr:to>
    <xdr:cxnSp macro="">
      <xdr:nvCxnSpPr>
        <xdr:cNvPr id="33" name="Conector: Angulado 32">
          <a:extLst>
            <a:ext uri="{FF2B5EF4-FFF2-40B4-BE49-F238E27FC236}">
              <a16:creationId xmlns:a16="http://schemas.microsoft.com/office/drawing/2014/main" id="{7FF88C7F-984E-8422-1523-023D1544BC3E}"/>
            </a:ext>
          </a:extLst>
        </xdr:cNvPr>
        <xdr:cNvCxnSpPr/>
      </xdr:nvCxnSpPr>
      <xdr:spPr>
        <a:xfrm flipV="1">
          <a:off x="7620000" y="3204882"/>
          <a:ext cx="16864853" cy="3384177"/>
        </a:xfrm>
        <a:prstGeom prst="bentConnector3">
          <a:avLst>
            <a:gd name="adj1" fmla="val 99967"/>
          </a:avLst>
        </a:prstGeom>
        <a:ln w="57150">
          <a:solidFill>
            <a:schemeClr val="accent5"/>
          </a:solidFill>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11</xdr:col>
      <xdr:colOff>0</xdr:colOff>
      <xdr:row>14</xdr:row>
      <xdr:rowOff>145676</xdr:rowOff>
    </xdr:from>
    <xdr:to>
      <xdr:col>20</xdr:col>
      <xdr:colOff>806823</xdr:colOff>
      <xdr:row>31</xdr:row>
      <xdr:rowOff>44823</xdr:rowOff>
    </xdr:to>
    <xdr:cxnSp macro="">
      <xdr:nvCxnSpPr>
        <xdr:cNvPr id="34" name="Conector: Angulado 33">
          <a:extLst>
            <a:ext uri="{FF2B5EF4-FFF2-40B4-BE49-F238E27FC236}">
              <a16:creationId xmlns:a16="http://schemas.microsoft.com/office/drawing/2014/main" id="{5D4A927B-2247-69D2-370A-A37A9A9E5BD7}"/>
            </a:ext>
          </a:extLst>
        </xdr:cNvPr>
        <xdr:cNvCxnSpPr/>
      </xdr:nvCxnSpPr>
      <xdr:spPr>
        <a:xfrm flipV="1">
          <a:off x="7620000" y="3204882"/>
          <a:ext cx="18265588" cy="3899647"/>
        </a:xfrm>
        <a:prstGeom prst="bentConnector3">
          <a:avLst>
            <a:gd name="adj1" fmla="val 99939"/>
          </a:avLst>
        </a:prstGeom>
        <a:ln w="57150">
          <a:solidFill>
            <a:schemeClr val="accent5"/>
          </a:solidFill>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11</xdr:col>
      <xdr:colOff>0</xdr:colOff>
      <xdr:row>14</xdr:row>
      <xdr:rowOff>134470</xdr:rowOff>
    </xdr:from>
    <xdr:to>
      <xdr:col>21</xdr:col>
      <xdr:colOff>661147</xdr:colOff>
      <xdr:row>33</xdr:row>
      <xdr:rowOff>22411</xdr:rowOff>
    </xdr:to>
    <xdr:cxnSp macro="">
      <xdr:nvCxnSpPr>
        <xdr:cNvPr id="35" name="Conector: Angulado 34">
          <a:extLst>
            <a:ext uri="{FF2B5EF4-FFF2-40B4-BE49-F238E27FC236}">
              <a16:creationId xmlns:a16="http://schemas.microsoft.com/office/drawing/2014/main" id="{3C85CDE1-ACC4-0198-7B9C-B4AC9494906F}"/>
            </a:ext>
          </a:extLst>
        </xdr:cNvPr>
        <xdr:cNvCxnSpPr/>
      </xdr:nvCxnSpPr>
      <xdr:spPr>
        <a:xfrm flipV="1">
          <a:off x="7620000" y="3193676"/>
          <a:ext cx="19576676" cy="4359088"/>
        </a:xfrm>
        <a:prstGeom prst="bentConnector3">
          <a:avLst>
            <a:gd name="adj1" fmla="val 100029"/>
          </a:avLst>
        </a:prstGeom>
        <a:ln w="57150">
          <a:solidFill>
            <a:schemeClr val="accent5"/>
          </a:solidFill>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11</xdr:col>
      <xdr:colOff>0</xdr:colOff>
      <xdr:row>14</xdr:row>
      <xdr:rowOff>123265</xdr:rowOff>
    </xdr:from>
    <xdr:to>
      <xdr:col>22</xdr:col>
      <xdr:colOff>705971</xdr:colOff>
      <xdr:row>34</xdr:row>
      <xdr:rowOff>224118</xdr:rowOff>
    </xdr:to>
    <xdr:cxnSp macro="">
      <xdr:nvCxnSpPr>
        <xdr:cNvPr id="36" name="Conector: Angulado 35">
          <a:extLst>
            <a:ext uri="{FF2B5EF4-FFF2-40B4-BE49-F238E27FC236}">
              <a16:creationId xmlns:a16="http://schemas.microsoft.com/office/drawing/2014/main" id="{3D9A046D-7898-E16A-5862-0FCEE18EBD82}"/>
            </a:ext>
          </a:extLst>
        </xdr:cNvPr>
        <xdr:cNvCxnSpPr/>
      </xdr:nvCxnSpPr>
      <xdr:spPr>
        <a:xfrm flipV="1">
          <a:off x="7620000" y="3182471"/>
          <a:ext cx="21055853" cy="4807323"/>
        </a:xfrm>
        <a:prstGeom prst="bentConnector3">
          <a:avLst>
            <a:gd name="adj1" fmla="val 100027"/>
          </a:avLst>
        </a:prstGeom>
        <a:ln w="57150">
          <a:solidFill>
            <a:schemeClr val="accent5"/>
          </a:solidFill>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11</xdr:col>
      <xdr:colOff>6723</xdr:colOff>
      <xdr:row>14</xdr:row>
      <xdr:rowOff>146797</xdr:rowOff>
    </xdr:from>
    <xdr:to>
      <xdr:col>23</xdr:col>
      <xdr:colOff>835959</xdr:colOff>
      <xdr:row>36</xdr:row>
      <xdr:rowOff>124385</xdr:rowOff>
    </xdr:to>
    <xdr:cxnSp macro="">
      <xdr:nvCxnSpPr>
        <xdr:cNvPr id="37" name="Conector: Angulado 36">
          <a:extLst>
            <a:ext uri="{FF2B5EF4-FFF2-40B4-BE49-F238E27FC236}">
              <a16:creationId xmlns:a16="http://schemas.microsoft.com/office/drawing/2014/main" id="{BFF1BD9D-CC86-03A8-0D06-E6D46AC935FB}"/>
            </a:ext>
          </a:extLst>
        </xdr:cNvPr>
        <xdr:cNvCxnSpPr/>
      </xdr:nvCxnSpPr>
      <xdr:spPr>
        <a:xfrm flipV="1">
          <a:off x="8455398" y="3223372"/>
          <a:ext cx="22641486" cy="5216338"/>
        </a:xfrm>
        <a:prstGeom prst="bentConnector3">
          <a:avLst>
            <a:gd name="adj1" fmla="val 100050"/>
          </a:avLst>
        </a:prstGeom>
        <a:ln w="57150">
          <a:solidFill>
            <a:schemeClr val="accent5"/>
          </a:solidFill>
          <a:tailEnd type="triangle"/>
        </a:ln>
      </xdr:spPr>
      <xdr:style>
        <a:lnRef idx="2">
          <a:schemeClr val="accent2"/>
        </a:lnRef>
        <a:fillRef idx="0">
          <a:schemeClr val="accent2"/>
        </a:fillRef>
        <a:effectRef idx="1">
          <a:schemeClr val="accent2"/>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oneCell">
    <xdr:from>
      <xdr:col>12</xdr:col>
      <xdr:colOff>104775</xdr:colOff>
      <xdr:row>1</xdr:row>
      <xdr:rowOff>0</xdr:rowOff>
    </xdr:from>
    <xdr:to>
      <xdr:col>12</xdr:col>
      <xdr:colOff>1303805</xdr:colOff>
      <xdr:row>8</xdr:row>
      <xdr:rowOff>39137</xdr:rowOff>
    </xdr:to>
    <xdr:pic>
      <xdr:nvPicPr>
        <xdr:cNvPr id="2" name="Imagem 1">
          <a:extLst>
            <a:ext uri="{FF2B5EF4-FFF2-40B4-BE49-F238E27FC236}">
              <a16:creationId xmlns:a16="http://schemas.microsoft.com/office/drawing/2014/main" id="{5DCAC068-9BFC-4797-9A7F-4318411B55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 y="180975"/>
          <a:ext cx="1199030" cy="1591712"/>
        </a:xfrm>
        <a:prstGeom prst="rect">
          <a:avLst/>
        </a:prstGeom>
      </xdr:spPr>
    </xdr:pic>
    <xdr:clientData/>
  </xdr:twoCellAnchor>
  <xdr:twoCellAnchor>
    <xdr:from>
      <xdr:col>14</xdr:col>
      <xdr:colOff>2200603</xdr:colOff>
      <xdr:row>48</xdr:row>
      <xdr:rowOff>0</xdr:rowOff>
    </xdr:from>
    <xdr:to>
      <xdr:col>14</xdr:col>
      <xdr:colOff>2200603</xdr:colOff>
      <xdr:row>57</xdr:row>
      <xdr:rowOff>0</xdr:rowOff>
    </xdr:to>
    <xdr:cxnSp macro="">
      <xdr:nvCxnSpPr>
        <xdr:cNvPr id="3" name="Conector reto 2">
          <a:extLst>
            <a:ext uri="{FF2B5EF4-FFF2-40B4-BE49-F238E27FC236}">
              <a16:creationId xmlns:a16="http://schemas.microsoft.com/office/drawing/2014/main" id="{8B5AA0DB-FC99-46B6-A73C-8A2F7BC1D284}"/>
            </a:ext>
          </a:extLst>
        </xdr:cNvPr>
        <xdr:cNvCxnSpPr/>
      </xdr:nvCxnSpPr>
      <xdr:spPr>
        <a:xfrm>
          <a:off x="5286703" y="11477625"/>
          <a:ext cx="0" cy="2657475"/>
        </a:xfrm>
        <a:prstGeom prst="line">
          <a:avLst/>
        </a:prstGeom>
        <a:ln>
          <a:solidFill>
            <a:sysClr val="windowText" lastClr="000000"/>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editAs="oneCell">
    <xdr:from>
      <xdr:col>12</xdr:col>
      <xdr:colOff>104775</xdr:colOff>
      <xdr:row>1</xdr:row>
      <xdr:rowOff>0</xdr:rowOff>
    </xdr:from>
    <xdr:to>
      <xdr:col>12</xdr:col>
      <xdr:colOff>1303805</xdr:colOff>
      <xdr:row>7</xdr:row>
      <xdr:rowOff>183255</xdr:rowOff>
    </xdr:to>
    <xdr:pic>
      <xdr:nvPicPr>
        <xdr:cNvPr id="2" name="Imagem 1">
          <a:extLst>
            <a:ext uri="{FF2B5EF4-FFF2-40B4-BE49-F238E27FC236}">
              <a16:creationId xmlns:a16="http://schemas.microsoft.com/office/drawing/2014/main" id="{E84827B9-CD45-4A65-9B70-53D26D55E09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 y="180975"/>
          <a:ext cx="1199030" cy="1591712"/>
        </a:xfrm>
        <a:prstGeom prst="rect">
          <a:avLst/>
        </a:prstGeom>
      </xdr:spPr>
    </xdr:pic>
    <xdr:clientData/>
  </xdr:twoCellAnchor>
  <xdr:twoCellAnchor>
    <xdr:from>
      <xdr:col>15</xdr:col>
      <xdr:colOff>432955</xdr:colOff>
      <xdr:row>38</xdr:row>
      <xdr:rowOff>0</xdr:rowOff>
    </xdr:from>
    <xdr:to>
      <xdr:col>15</xdr:col>
      <xdr:colOff>432955</xdr:colOff>
      <xdr:row>46</xdr:row>
      <xdr:rowOff>167608</xdr:rowOff>
    </xdr:to>
    <xdr:cxnSp macro="">
      <xdr:nvCxnSpPr>
        <xdr:cNvPr id="3" name="Conector reto 2">
          <a:extLst>
            <a:ext uri="{FF2B5EF4-FFF2-40B4-BE49-F238E27FC236}">
              <a16:creationId xmlns:a16="http://schemas.microsoft.com/office/drawing/2014/main" id="{364BEF42-C5D3-4981-A55E-2A9ECDFDAEDB}"/>
            </a:ext>
          </a:extLst>
        </xdr:cNvPr>
        <xdr:cNvCxnSpPr/>
      </xdr:nvCxnSpPr>
      <xdr:spPr>
        <a:xfrm>
          <a:off x="5081155" y="9077325"/>
          <a:ext cx="0" cy="2891758"/>
        </a:xfrm>
        <a:prstGeom prst="line">
          <a:avLst/>
        </a:prstGeom>
        <a:ln w="28575"/>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687916</xdr:colOff>
      <xdr:row>39</xdr:row>
      <xdr:rowOff>926042</xdr:rowOff>
    </xdr:from>
    <xdr:to>
      <xdr:col>17</xdr:col>
      <xdr:colOff>753519</xdr:colOff>
      <xdr:row>39</xdr:row>
      <xdr:rowOff>926042</xdr:rowOff>
    </xdr:to>
    <xdr:cxnSp macro="">
      <xdr:nvCxnSpPr>
        <xdr:cNvPr id="4" name="Conector reto 3">
          <a:extLst>
            <a:ext uri="{FF2B5EF4-FFF2-40B4-BE49-F238E27FC236}">
              <a16:creationId xmlns:a16="http://schemas.microsoft.com/office/drawing/2014/main" id="{649211B3-FCEB-4E5A-A511-0B5B379F05CD}"/>
            </a:ext>
          </a:extLst>
        </xdr:cNvPr>
        <xdr:cNvCxnSpPr/>
      </xdr:nvCxnSpPr>
      <xdr:spPr>
        <a:xfrm>
          <a:off x="5336116" y="10298642"/>
          <a:ext cx="4799528" cy="0"/>
        </a:xfrm>
        <a:prstGeom prst="line">
          <a:avLst/>
        </a:prstGeom>
        <a:ln>
          <a:solidFill>
            <a:sysClr val="windowText" lastClr="000000"/>
          </a:solidFill>
          <a:prstDash val="sysDot"/>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12</xdr:col>
      <xdr:colOff>119066</xdr:colOff>
      <xdr:row>39</xdr:row>
      <xdr:rowOff>926042</xdr:rowOff>
    </xdr:from>
    <xdr:to>
      <xdr:col>15</xdr:col>
      <xdr:colOff>277272</xdr:colOff>
      <xdr:row>39</xdr:row>
      <xdr:rowOff>926042</xdr:rowOff>
    </xdr:to>
    <xdr:cxnSp macro="">
      <xdr:nvCxnSpPr>
        <xdr:cNvPr id="5" name="Conector reto 4">
          <a:extLst>
            <a:ext uri="{FF2B5EF4-FFF2-40B4-BE49-F238E27FC236}">
              <a16:creationId xmlns:a16="http://schemas.microsoft.com/office/drawing/2014/main" id="{9003CA8B-C3BD-4096-A8FE-8D4B39B88FE3}"/>
            </a:ext>
          </a:extLst>
        </xdr:cNvPr>
        <xdr:cNvCxnSpPr/>
      </xdr:nvCxnSpPr>
      <xdr:spPr>
        <a:xfrm>
          <a:off x="119066" y="10298642"/>
          <a:ext cx="4806406" cy="0"/>
        </a:xfrm>
        <a:prstGeom prst="line">
          <a:avLst/>
        </a:prstGeom>
        <a:ln>
          <a:solidFill>
            <a:sysClr val="windowText" lastClr="000000"/>
          </a:solidFill>
          <a:prstDash val="sysDot"/>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16</xdr:col>
      <xdr:colOff>2095500</xdr:colOff>
      <xdr:row>7</xdr:row>
      <xdr:rowOff>9525</xdr:rowOff>
    </xdr:from>
    <xdr:to>
      <xdr:col>17</xdr:col>
      <xdr:colOff>266700</xdr:colOff>
      <xdr:row>8</xdr:row>
      <xdr:rowOff>0</xdr:rowOff>
    </xdr:to>
    <xdr:sp macro="" textlink="">
      <xdr:nvSpPr>
        <xdr:cNvPr id="6" name="CaixaDeTexto 5">
          <a:extLst>
            <a:ext uri="{FF2B5EF4-FFF2-40B4-BE49-F238E27FC236}">
              <a16:creationId xmlns:a16="http://schemas.microsoft.com/office/drawing/2014/main" id="{FA02201C-A177-43BB-BAF7-3A415EB8CB85}"/>
            </a:ext>
          </a:extLst>
        </xdr:cNvPr>
        <xdr:cNvSpPr txBox="1"/>
      </xdr:nvSpPr>
      <xdr:spPr>
        <a:xfrm>
          <a:off x="8629650" y="1590675"/>
          <a:ext cx="1019175"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100"/>
            <a:t>ATÉ</a:t>
          </a:r>
        </a:p>
        <a:p>
          <a:endParaRPr lang="pt-BR" sz="1100"/>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8FDFE68-88E0-49F1-94B3-A56D1D8B2D40}" name="Tabela2" displayName="Tabela2" ref="B11:N48" totalsRowShown="0" headerRowDxfId="44" dataDxfId="43">
  <autoFilter ref="B11:N48" xr:uid="{F8FDFE68-88E0-49F1-94B3-A56D1D8B2D40}"/>
  <tableColumns count="13">
    <tableColumn id="1" xr3:uid="{0BE56ABC-E567-4738-93CE-69FB18FEE281}" name="Coluna1" dataDxfId="42"/>
    <tableColumn id="12" xr3:uid="{9ED06498-F69F-4AB3-A959-FBF9D12C57D5}" name="Coluna2" dataDxfId="41">
      <calculatedColumnFormula>IF(D12&lt;&gt;"", COUNTA($D$12:D12), "")</calculatedColumnFormula>
    </tableColumn>
    <tableColumn id="13" xr3:uid="{C68534E2-8C91-4D1C-A77D-80A0FCCF239A}" name="Coluna3" dataDxfId="40"/>
    <tableColumn id="14" xr3:uid="{6FCEB153-A34E-4D77-A94E-70A9CE59B955}" name="Coluna4" dataDxfId="39"/>
    <tableColumn id="15" xr3:uid="{CE66BD61-3289-4F68-A0EE-57019E9E9B05}" name="Coluna5" dataDxfId="38"/>
    <tableColumn id="16" xr3:uid="{C513BA23-8DF1-4537-9221-0B06578AEE7C}" name="Coluna6" dataDxfId="37"/>
    <tableColumn id="17" xr3:uid="{F727B0E1-513B-43CB-80B8-DEBB74C728F9}" name="Coluna7" dataDxfId="36"/>
    <tableColumn id="2" xr3:uid="{7C388C48-1F6B-4FE8-B3F9-7BF34E725617}" name="Coluna8" dataDxfId="35"/>
    <tableColumn id="19" xr3:uid="{928961FA-D56C-44AA-9202-9AF59C3F5395}" name="Coluna9" dataDxfId="34"/>
    <tableColumn id="20" xr3:uid="{A35F1B36-B3D1-4DA1-A7D2-B611607F6263}" name="Coluna10" dataDxfId="33"/>
    <tableColumn id="21" xr3:uid="{E4638AFB-EB9E-4B03-8AEE-8E57CF9F2AFA}" name="Coluna11" dataDxfId="32"/>
    <tableColumn id="22" xr3:uid="{383BD212-424B-40F1-9893-D419E3E4A03A}" name="Coluna12" dataDxfId="31"/>
    <tableColumn id="23" xr3:uid="{BF9BBD6F-A90E-4054-97F1-A98959C1613E}" name="Coluna13" dataDxfId="30" dataCellStyle="Moeda"/>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DDDFCD3-287F-4FB8-8101-B90116CB6E6C}" name="Tabela24" displayName="Tabela24" ref="B11:G45" totalsRowShown="0" headerRowDxfId="29" dataDxfId="28">
  <autoFilter ref="B11:G45" xr:uid="{F8FDFE68-88E0-49F1-94B3-A56D1D8B2D40}"/>
  <tableColumns count="6">
    <tableColumn id="1" xr3:uid="{68E1DE82-BB61-4CD1-B9B6-233DF153581F}" name="Coluna1" dataDxfId="27"/>
    <tableColumn id="12" xr3:uid="{43FD9DBC-FF7F-4BDF-A733-6A07F0C37B71}" name="Coluna2" dataDxfId="26"/>
    <tableColumn id="13" xr3:uid="{93756B27-C1BF-4864-B2F6-6547FCA9961D}" name="Coluna3" dataDxfId="25"/>
    <tableColumn id="14" xr3:uid="{6EBC3857-AB7E-491A-8AFA-C50D2A83F37A}" name="Coluna4" dataDxfId="24"/>
    <tableColumn id="22" xr3:uid="{B8BDD050-0785-4F5B-983E-5636EF74747B}" name="Coluna12" dataDxfId="23"/>
    <tableColumn id="23" xr3:uid="{899C1906-44D8-47C8-A10E-88F2B3CB415C}" name="Coluna13" dataDxfId="22"/>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434238F-016A-4271-958E-C3B2A6A43CB3}" name="Tabela25" displayName="Tabela25" ref="M11:X48" totalsRowShown="0" headerRowDxfId="21" dataDxfId="20">
  <autoFilter ref="M11:X48" xr:uid="{F8FDFE68-88E0-49F1-94B3-A56D1D8B2D40}"/>
  <tableColumns count="12">
    <tableColumn id="1" xr3:uid="{9119AD05-09DC-4AF8-BF7C-F07782F89D67}" name="Coluna1" dataDxfId="19"/>
    <tableColumn id="12" xr3:uid="{4233DCEF-8DE2-4C64-9B42-0EEF6CB4ECE1}" name="Coluna2" dataDxfId="18"/>
    <tableColumn id="13" xr3:uid="{5FBDA2F0-8209-43CF-B2ED-B9C2FFC4115B}" name="Coluna3" dataDxfId="17"/>
    <tableColumn id="14" xr3:uid="{8FAC7343-1FB8-4CC4-BF12-A7C994C62B33}" name="Coluna4" dataDxfId="16"/>
    <tableColumn id="15" xr3:uid="{AB002D9C-5055-4ECE-8C2F-6BEAC925C9A1}" name="Coluna5" dataDxfId="15"/>
    <tableColumn id="16" xr3:uid="{783E4075-0438-4D35-8E1A-997CBA1EE88A}" name="Coluna6" dataDxfId="14"/>
    <tableColumn id="17" xr3:uid="{A4B69524-AA3F-4FDE-A848-6D3838159ECF}" name="Coluna7" dataDxfId="13"/>
    <tableColumn id="19" xr3:uid="{D08B0CB9-EB83-44A3-A730-1C4F98D1164D}" name="Coluna9" dataDxfId="12"/>
    <tableColumn id="20" xr3:uid="{E4A6B2AC-5461-4C54-9FE0-6D7313D2C073}" name="Coluna10" dataDxfId="11"/>
    <tableColumn id="21" xr3:uid="{CD73A477-F3CE-482C-BB40-945367040E37}" name="Coluna11" dataDxfId="10"/>
    <tableColumn id="22" xr3:uid="{1D36E2E9-BA2C-4CE4-B51C-C87A0579965A}" name="Coluna12" dataDxfId="9"/>
    <tableColumn id="23" xr3:uid="{CB6190FD-9050-4DBC-A773-70E8DFEFC0A0}" name="Coluna13" dataDxfId="8" dataCellStyle="Moeda"/>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364B7C5-F694-4610-BA79-297C341AB341}" name="Tabela242" displayName="Tabela242" ref="M11:R45" totalsRowShown="0" headerRowDxfId="7" dataDxfId="6">
  <autoFilter ref="M11:R45" xr:uid="{F8FDFE68-88E0-49F1-94B3-A56D1D8B2D40}"/>
  <tableColumns count="6">
    <tableColumn id="1" xr3:uid="{6BAB8044-4E65-4BEA-9251-19E2D0FD2F0A}" name="Coluna1" dataDxfId="5"/>
    <tableColumn id="12" xr3:uid="{88082542-244E-4974-9E99-462E5883CB7E}" name="Coluna2" dataDxfId="4"/>
    <tableColumn id="13" xr3:uid="{5A0527D1-AD9A-4007-BF04-F7313134723A}" name="Coluna3" dataDxfId="3"/>
    <tableColumn id="14" xr3:uid="{011782C3-5DDD-432E-AA8B-3B762B366297}" name="Coluna4" dataDxfId="2"/>
    <tableColumn id="22" xr3:uid="{74C97A03-DD5C-4660-9AFA-7956FA61D550}" name="Coluna12" dataDxfId="1"/>
    <tableColumn id="23" xr3:uid="{63CEB3D4-6021-4152-A7AD-EB1A5B368ECF}" name="Coluna13" dataDxfId="0">
      <calculatedColumnFormula>Tabela242[[#This Row],[Coluna12]]*Tabela242[[#This Row],[Coluna4]]</calculatedColumnFormula>
    </tableColumn>
  </tableColumns>
  <tableStyleInfo name="TableStyleLight1" showFirstColumn="0" showLastColumn="0" showRowStripes="1" showColumnStripes="0"/>
</table>
</file>

<file path=xl/theme/theme1.xml><?xml version="1.0" encoding="utf-8"?>
<a:theme xmlns:a="http://schemas.openxmlformats.org/drawingml/2006/main" name="Tema do Office">
  <a:themeElements>
    <a:clrScheme name="Personalizada 3">
      <a:dk1>
        <a:sysClr val="windowText" lastClr="000000"/>
      </a:dk1>
      <a:lt1>
        <a:sysClr val="window" lastClr="FFFFFF"/>
      </a:lt1>
      <a:dk2>
        <a:srgbClr val="0E2841"/>
      </a:dk2>
      <a:lt2>
        <a:srgbClr val="E8E8E8"/>
      </a:lt2>
      <a:accent1>
        <a:srgbClr val="078342"/>
      </a:accent1>
      <a:accent2>
        <a:srgbClr val="C6374D"/>
      </a:accent2>
      <a:accent3>
        <a:srgbClr val="FCC75F"/>
      </a:accent3>
      <a:accent4>
        <a:srgbClr val="933635"/>
      </a:accent4>
      <a:accent5>
        <a:srgbClr val="C21A27"/>
      </a:accent5>
      <a:accent6>
        <a:srgbClr val="3C3C3B"/>
      </a:accent6>
      <a:hlink>
        <a:srgbClr val="0F9ED5"/>
      </a:hlink>
      <a:folHlink>
        <a:srgbClr val="96607D"/>
      </a:folHlink>
    </a:clrScheme>
    <a:fontScheme name="bAH">
      <a:majorFont>
        <a:latin typeface="Bahnschrift"/>
        <a:ea typeface=""/>
        <a:cs typeface=""/>
      </a:majorFont>
      <a:minorFont>
        <a:latin typeface="Bahnschrift SemiLight"/>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ocial.rs.gov.br/prestacao-de-contas-5e46d6483c66a" TargetMode="External"/><Relationship Id="rId1" Type="http://schemas.openxmlformats.org/officeDocument/2006/relationships/hyperlink" Target="https://social.rs.gov.br/prestacao-de-contas-5e46d6483c66a"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D2B3B0-8329-447F-86E9-D7F562EE5000}">
  <sheetPr>
    <pageSetUpPr fitToPage="1"/>
  </sheetPr>
  <dimension ref="A1:AKB92"/>
  <sheetViews>
    <sheetView showGridLines="0" showRowColHeaders="0" showZeros="0" zoomScaleNormal="100" workbookViewId="0">
      <selection activeCell="F11" sqref="F11"/>
      <extLst>
        <ext xmlns:xlsdti="http://schemas.microsoft.com/office/spreadsheetml/2023/showDataTypeIcons" uri="{77bfe23e-c014-4d31-8a63-9c772dbf06b6}">
          <xlsdti:showDataTypeIcons visible="0"/>
        </ext>
      </extLst>
    </sheetView>
  </sheetViews>
  <sheetFormatPr defaultColWidth="0" defaultRowHeight="15" zeroHeight="1" x14ac:dyDescent="0.2"/>
  <cols>
    <col min="1" max="1" width="7.21875" style="12" customWidth="1"/>
    <col min="2" max="2" width="19.44140625" style="57" customWidth="1"/>
    <col min="3" max="3" width="1" style="57" customWidth="1"/>
    <col min="4" max="4" width="50.88671875" style="57" customWidth="1"/>
    <col min="5" max="5" width="10.44140625" style="57" customWidth="1"/>
    <col min="6" max="6" width="7.21875" style="12" customWidth="1"/>
    <col min="7" max="964" width="9" style="12" hidden="1" customWidth="1"/>
    <col min="965" max="16383" width="8.88671875" style="12" hidden="1"/>
    <col min="16384" max="16384" width="8.88671875" style="12" hidden="1" customWidth="1"/>
  </cols>
  <sheetData>
    <row r="1" spans="2:5" ht="18.75" customHeight="1" x14ac:dyDescent="0.2"/>
    <row r="2" spans="2:5" ht="55.5" customHeight="1" x14ac:dyDescent="0.2">
      <c r="B2" s="322" t="s">
        <v>208</v>
      </c>
    </row>
    <row r="3" spans="2:5" ht="6.75" customHeight="1" x14ac:dyDescent="0.2">
      <c r="B3" s="321"/>
      <c r="C3" s="321"/>
      <c r="D3" s="321"/>
      <c r="E3" s="321"/>
    </row>
    <row r="4" spans="2:5" ht="18.75" customHeight="1" x14ac:dyDescent="0.2">
      <c r="B4" s="325" t="s">
        <v>209</v>
      </c>
      <c r="C4" s="325"/>
      <c r="D4" s="325"/>
      <c r="E4" s="325"/>
    </row>
    <row r="5" spans="2:5" ht="18.75" customHeight="1" x14ac:dyDescent="0.2">
      <c r="B5" s="325"/>
      <c r="C5" s="325"/>
      <c r="D5" s="325"/>
      <c r="E5" s="325"/>
    </row>
    <row r="6" spans="2:5" ht="18.75" customHeight="1" x14ac:dyDescent="0.2">
      <c r="B6" s="325"/>
      <c r="C6" s="325"/>
      <c r="D6" s="325"/>
      <c r="E6" s="325"/>
    </row>
    <row r="7" spans="2:5" ht="18.75" customHeight="1" x14ac:dyDescent="0.2">
      <c r="B7" s="325"/>
      <c r="C7" s="325"/>
      <c r="D7" s="325"/>
      <c r="E7" s="325"/>
    </row>
    <row r="8" spans="2:5" ht="13.5" customHeight="1" x14ac:dyDescent="0.2">
      <c r="B8" s="326" t="s">
        <v>211</v>
      </c>
      <c r="C8" s="326"/>
      <c r="D8" s="326"/>
      <c r="E8" s="326"/>
    </row>
    <row r="9" spans="2:5" ht="13.5" customHeight="1" x14ac:dyDescent="0.2">
      <c r="B9" s="326"/>
      <c r="C9" s="326"/>
      <c r="D9" s="326"/>
      <c r="E9" s="326"/>
    </row>
    <row r="10" spans="2:5" ht="13.5" customHeight="1" x14ac:dyDescent="0.2">
      <c r="B10" s="326"/>
      <c r="C10" s="326"/>
      <c r="D10" s="326"/>
      <c r="E10" s="326"/>
    </row>
    <row r="11" spans="2:5" ht="13.5" customHeight="1" x14ac:dyDescent="0.2">
      <c r="B11" s="326"/>
      <c r="C11" s="326"/>
      <c r="D11" s="326"/>
      <c r="E11" s="326"/>
    </row>
    <row r="12" spans="2:5" ht="13.5" customHeight="1" x14ac:dyDescent="0.2">
      <c r="B12" s="326"/>
      <c r="C12" s="326"/>
      <c r="D12" s="326"/>
      <c r="E12" s="326"/>
    </row>
    <row r="13" spans="2:5" ht="22.5" customHeight="1" x14ac:dyDescent="0.2">
      <c r="B13" s="327" t="s">
        <v>210</v>
      </c>
      <c r="C13" s="327"/>
      <c r="D13" s="327"/>
      <c r="E13" s="327"/>
    </row>
    <row r="14" spans="2:5" ht="18" x14ac:dyDescent="0.2">
      <c r="B14" s="321"/>
      <c r="C14" s="321"/>
      <c r="D14" s="321"/>
      <c r="E14" s="321"/>
    </row>
    <row r="15" spans="2:5" ht="18" x14ac:dyDescent="0.2">
      <c r="B15" s="329" t="s">
        <v>0</v>
      </c>
      <c r="C15" s="329"/>
      <c r="D15" s="329"/>
      <c r="E15" s="329"/>
    </row>
    <row r="16" spans="2:5" x14ac:dyDescent="0.2"/>
    <row r="17" spans="2:8" s="13" customFormat="1" ht="22.5" customHeight="1" x14ac:dyDescent="0.2">
      <c r="B17" s="331" t="s">
        <v>1</v>
      </c>
      <c r="C17" s="331"/>
      <c r="D17" s="331"/>
      <c r="E17" s="331"/>
    </row>
    <row r="18" spans="2:8" ht="17.25" customHeight="1" thickBot="1" x14ac:dyDescent="0.25">
      <c r="B18" s="17"/>
      <c r="C18" s="17"/>
      <c r="D18" s="17"/>
      <c r="E18" s="17"/>
    </row>
    <row r="19" spans="2:8" ht="22.5" customHeight="1" thickBot="1" x14ac:dyDescent="0.25">
      <c r="B19" s="16" t="s">
        <v>2</v>
      </c>
      <c r="C19" s="17"/>
      <c r="D19" s="83" t="s">
        <v>207</v>
      </c>
      <c r="E19" s="22"/>
    </row>
    <row r="20" spans="2:8" ht="6" customHeight="1" thickBot="1" x14ac:dyDescent="0.25">
      <c r="B20" s="31"/>
      <c r="C20" s="31"/>
      <c r="D20" s="32"/>
      <c r="E20" s="33"/>
    </row>
    <row r="21" spans="2:8" ht="22.5" customHeight="1" thickBot="1" x14ac:dyDescent="0.25">
      <c r="B21" s="34" t="s">
        <v>3</v>
      </c>
      <c r="C21" s="31"/>
      <c r="D21" s="29">
        <v>100</v>
      </c>
      <c r="E21" s="33"/>
    </row>
    <row r="22" spans="2:8" ht="6" customHeight="1" thickBot="1" x14ac:dyDescent="0.25">
      <c r="B22" s="31"/>
      <c r="C22" s="31"/>
      <c r="D22" s="32"/>
      <c r="E22" s="33"/>
    </row>
    <row r="23" spans="2:8" ht="22.5" customHeight="1" thickBot="1" x14ac:dyDescent="0.25">
      <c r="B23" s="16" t="s">
        <v>4</v>
      </c>
      <c r="C23" s="18"/>
      <c r="D23" s="83" t="s">
        <v>5</v>
      </c>
      <c r="E23" s="22"/>
    </row>
    <row r="24" spans="2:8" ht="6" customHeight="1" thickBot="1" x14ac:dyDescent="0.25">
      <c r="B24" s="16"/>
      <c r="C24" s="18"/>
      <c r="D24" s="32"/>
      <c r="E24" s="35"/>
    </row>
    <row r="25" spans="2:8" ht="30" customHeight="1" thickBot="1" x14ac:dyDescent="0.25">
      <c r="B25" s="36" t="s">
        <v>6</v>
      </c>
      <c r="C25" s="17"/>
      <c r="D25" s="14">
        <v>0</v>
      </c>
      <c r="E25" s="35"/>
    </row>
    <row r="26" spans="2:8" ht="6" customHeight="1" thickBot="1" x14ac:dyDescent="0.25">
      <c r="B26" s="17"/>
      <c r="C26" s="17"/>
      <c r="D26" s="32"/>
      <c r="E26" s="33"/>
    </row>
    <row r="27" spans="2:8" ht="30" customHeight="1" thickBot="1" x14ac:dyDescent="0.25">
      <c r="B27" s="36" t="s">
        <v>7</v>
      </c>
      <c r="C27" s="31"/>
      <c r="D27" s="14">
        <v>0</v>
      </c>
      <c r="E27" s="32"/>
      <c r="H27" s="37"/>
    </row>
    <row r="28" spans="2:8" ht="6" customHeight="1" thickBot="1" x14ac:dyDescent="0.25">
      <c r="B28" s="16"/>
      <c r="C28" s="31"/>
      <c r="D28" s="38"/>
      <c r="E28" s="39"/>
    </row>
    <row r="29" spans="2:8" ht="22.5" customHeight="1" thickBot="1" x14ac:dyDescent="0.25">
      <c r="B29" s="16" t="s">
        <v>8</v>
      </c>
      <c r="C29" s="31"/>
      <c r="D29" s="14">
        <v>0</v>
      </c>
      <c r="E29" s="39" t="s">
        <v>9</v>
      </c>
    </row>
    <row r="30" spans="2:8" ht="6" customHeight="1" thickBot="1" x14ac:dyDescent="0.25">
      <c r="B30" s="16"/>
      <c r="C30" s="31"/>
      <c r="D30" s="40"/>
      <c r="E30" s="40"/>
    </row>
    <row r="31" spans="2:8" ht="22.5" customHeight="1" thickBot="1" x14ac:dyDescent="0.25">
      <c r="B31" s="16" t="s">
        <v>10</v>
      </c>
      <c r="C31" s="31"/>
      <c r="D31" s="15">
        <f>SUM(D25,D27,D29)</f>
        <v>0</v>
      </c>
      <c r="E31" s="33"/>
    </row>
    <row r="32" spans="2:8" ht="6" customHeight="1" thickBot="1" x14ac:dyDescent="0.25">
      <c r="B32" s="16"/>
      <c r="C32" s="31"/>
      <c r="D32" s="24"/>
      <c r="E32" s="33"/>
    </row>
    <row r="33" spans="2:5" ht="22.5" customHeight="1" thickBot="1" x14ac:dyDescent="0.25">
      <c r="B33" s="36" t="s">
        <v>11</v>
      </c>
      <c r="C33" s="58"/>
      <c r="D33" s="64">
        <v>45658</v>
      </c>
      <c r="E33" s="33"/>
    </row>
    <row r="34" spans="2:5" ht="6.75" customHeight="1" thickBot="1" x14ac:dyDescent="0.25">
      <c r="B34" s="36"/>
      <c r="C34" s="31"/>
      <c r="D34" s="78"/>
      <c r="E34" s="33"/>
    </row>
    <row r="35" spans="2:5" ht="22.5" customHeight="1" thickBot="1" x14ac:dyDescent="0.25">
      <c r="B35" s="16" t="s">
        <v>12</v>
      </c>
      <c r="C35" s="31"/>
      <c r="D35" s="79">
        <v>46023</v>
      </c>
      <c r="E35" s="33"/>
    </row>
    <row r="36" spans="2:5" ht="22.5" customHeight="1" thickBot="1" x14ac:dyDescent="0.25">
      <c r="B36" s="41"/>
      <c r="C36" s="31"/>
      <c r="D36" s="41"/>
      <c r="E36" s="33"/>
    </row>
    <row r="37" spans="2:5" ht="22.5" customHeight="1" x14ac:dyDescent="0.2">
      <c r="B37" s="82" t="s">
        <v>13</v>
      </c>
      <c r="C37" s="59"/>
      <c r="D37" s="59"/>
      <c r="E37" s="60"/>
    </row>
    <row r="38" spans="2:5" ht="15" customHeight="1" thickBot="1" x14ac:dyDescent="0.25">
      <c r="B38" s="61"/>
      <c r="C38" s="41"/>
      <c r="D38" s="41"/>
      <c r="E38" s="33"/>
    </row>
    <row r="39" spans="2:5" ht="22.5" customHeight="1" thickBot="1" x14ac:dyDescent="0.25">
      <c r="B39" s="36" t="s">
        <v>14</v>
      </c>
      <c r="C39" s="31"/>
      <c r="D39" s="80" t="s">
        <v>15</v>
      </c>
      <c r="E39" s="33"/>
    </row>
    <row r="40" spans="2:5" ht="5.25" customHeight="1" thickBot="1" x14ac:dyDescent="0.25">
      <c r="B40" s="36"/>
      <c r="C40" s="31"/>
      <c r="D40" s="63"/>
      <c r="E40" s="33"/>
    </row>
    <row r="41" spans="2:5" ht="22.5" customHeight="1" thickBot="1" x14ac:dyDescent="0.25">
      <c r="B41" s="36" t="s">
        <v>16</v>
      </c>
      <c r="C41" s="31"/>
      <c r="D41" s="80" t="s">
        <v>17</v>
      </c>
      <c r="E41" s="33"/>
    </row>
    <row r="42" spans="2:5" ht="5.25" customHeight="1" thickBot="1" x14ac:dyDescent="0.25">
      <c r="B42" s="36"/>
      <c r="C42" s="31"/>
      <c r="D42" s="63"/>
      <c r="E42" s="33"/>
    </row>
    <row r="43" spans="2:5" ht="22.5" customHeight="1" thickBot="1" x14ac:dyDescent="0.25">
      <c r="B43" s="62" t="s">
        <v>18</v>
      </c>
      <c r="C43" s="41"/>
      <c r="D43" s="84" t="s">
        <v>19</v>
      </c>
      <c r="E43" s="33"/>
    </row>
    <row r="44" spans="2:5" x14ac:dyDescent="0.2">
      <c r="B44" s="17"/>
      <c r="C44" s="17"/>
      <c r="D44" s="17"/>
      <c r="E44" s="31"/>
    </row>
    <row r="45" spans="2:5" s="13" customFormat="1" ht="22.5" customHeight="1" x14ac:dyDescent="0.2">
      <c r="B45" s="332" t="s">
        <v>20</v>
      </c>
      <c r="C45" s="332"/>
      <c r="D45" s="332"/>
      <c r="E45" s="332"/>
    </row>
    <row r="46" spans="2:5" ht="15" customHeight="1" thickBot="1" x14ac:dyDescent="0.25">
      <c r="B46" s="17"/>
      <c r="C46" s="17"/>
      <c r="D46" s="17"/>
      <c r="E46" s="31"/>
    </row>
    <row r="47" spans="2:5" ht="18.75" customHeight="1" thickBot="1" x14ac:dyDescent="0.25">
      <c r="B47" s="16" t="s">
        <v>21</v>
      </c>
      <c r="C47" s="42"/>
      <c r="D47" s="43" t="s">
        <v>22</v>
      </c>
      <c r="E47" s="19"/>
    </row>
    <row r="48" spans="2:5" ht="6" customHeight="1" thickBot="1" x14ac:dyDescent="0.25">
      <c r="B48" s="44"/>
      <c r="C48" s="44"/>
      <c r="D48" s="44"/>
      <c r="E48" s="16"/>
    </row>
    <row r="49" spans="2:5" ht="18.75" customHeight="1" thickBot="1" x14ac:dyDescent="0.25">
      <c r="B49" s="16" t="s">
        <v>23</v>
      </c>
      <c r="C49" s="31"/>
      <c r="D49" s="45" t="s">
        <v>24</v>
      </c>
      <c r="E49" s="46"/>
    </row>
    <row r="50" spans="2:5" ht="6" customHeight="1" thickBot="1" x14ac:dyDescent="0.25">
      <c r="B50" s="16"/>
      <c r="C50" s="16"/>
      <c r="D50" s="16"/>
      <c r="E50" s="18"/>
    </row>
    <row r="51" spans="2:5" ht="18.75" customHeight="1" thickBot="1" x14ac:dyDescent="0.25">
      <c r="B51" s="16" t="s">
        <v>25</v>
      </c>
      <c r="C51" s="16"/>
      <c r="D51" s="47" t="s">
        <v>26</v>
      </c>
      <c r="E51" s="48"/>
    </row>
    <row r="52" spans="2:5" ht="6" customHeight="1" thickBot="1" x14ac:dyDescent="0.25">
      <c r="B52" s="16"/>
      <c r="C52" s="16"/>
      <c r="D52" s="16"/>
      <c r="E52" s="16"/>
    </row>
    <row r="53" spans="2:5" ht="18.75" customHeight="1" thickBot="1" x14ac:dyDescent="0.25">
      <c r="B53" s="16" t="s">
        <v>27</v>
      </c>
      <c r="C53" s="48"/>
      <c r="D53" s="43" t="s">
        <v>28</v>
      </c>
      <c r="E53" s="19"/>
    </row>
    <row r="54" spans="2:5" ht="6" customHeight="1" thickBot="1" x14ac:dyDescent="0.25">
      <c r="B54" s="16"/>
      <c r="C54" s="48"/>
      <c r="D54" s="49"/>
      <c r="E54" s="49"/>
    </row>
    <row r="55" spans="2:5" ht="18.75" customHeight="1" thickBot="1" x14ac:dyDescent="0.25">
      <c r="B55" s="16" t="s">
        <v>29</v>
      </c>
      <c r="C55" s="44"/>
      <c r="D55" s="116">
        <v>41214</v>
      </c>
      <c r="E55" s="16"/>
    </row>
    <row r="56" spans="2:5" x14ac:dyDescent="0.2">
      <c r="B56" s="17"/>
      <c r="C56" s="17"/>
      <c r="D56" s="17"/>
      <c r="E56" s="17"/>
    </row>
    <row r="57" spans="2:5" s="13" customFormat="1" ht="22.5" customHeight="1" x14ac:dyDescent="0.2">
      <c r="B57" s="330" t="s">
        <v>30</v>
      </c>
      <c r="C57" s="330"/>
      <c r="D57" s="330"/>
      <c r="E57" s="330"/>
    </row>
    <row r="58" spans="2:5" ht="17.25" customHeight="1" thickBot="1" x14ac:dyDescent="0.25">
      <c r="B58" s="17"/>
      <c r="C58" s="17"/>
      <c r="D58" s="17"/>
      <c r="E58" s="31"/>
    </row>
    <row r="59" spans="2:5" ht="19.5" customHeight="1" thickBot="1" x14ac:dyDescent="0.25">
      <c r="B59" s="16" t="s">
        <v>21</v>
      </c>
      <c r="C59" s="42"/>
      <c r="D59" s="50" t="s">
        <v>31</v>
      </c>
      <c r="E59" s="23"/>
    </row>
    <row r="60" spans="2:5" ht="6" customHeight="1" thickBot="1" x14ac:dyDescent="0.25">
      <c r="B60" s="44"/>
      <c r="C60" s="44"/>
      <c r="D60" s="44"/>
      <c r="E60" s="16"/>
    </row>
    <row r="61" spans="2:5" ht="19.5" customHeight="1" thickBot="1" x14ac:dyDescent="0.25">
      <c r="B61" s="16" t="s">
        <v>23</v>
      </c>
      <c r="C61" s="31"/>
      <c r="D61" s="85" t="s">
        <v>24</v>
      </c>
      <c r="E61" s="19"/>
    </row>
    <row r="62" spans="2:5" ht="6" customHeight="1" thickBot="1" x14ac:dyDescent="0.25">
      <c r="B62" s="16"/>
      <c r="C62" s="16"/>
      <c r="D62" s="16"/>
      <c r="E62" s="18"/>
    </row>
    <row r="63" spans="2:5" ht="19.5" customHeight="1" thickBot="1" x14ac:dyDescent="0.25">
      <c r="B63" s="16" t="s">
        <v>25</v>
      </c>
      <c r="C63" s="16"/>
      <c r="D63" s="43" t="s">
        <v>26</v>
      </c>
      <c r="E63" s="48"/>
    </row>
    <row r="64" spans="2:5" ht="6" customHeight="1" thickBot="1" x14ac:dyDescent="0.25">
      <c r="B64" s="16"/>
      <c r="C64" s="16"/>
      <c r="D64" s="16"/>
      <c r="E64" s="16"/>
    </row>
    <row r="65" spans="2:5" ht="19.5" customHeight="1" thickBot="1" x14ac:dyDescent="0.25">
      <c r="B65" s="16" t="s">
        <v>27</v>
      </c>
      <c r="C65" s="48"/>
      <c r="D65" s="43" t="s">
        <v>28</v>
      </c>
      <c r="E65" s="19"/>
    </row>
    <row r="66" spans="2:5" ht="6" customHeight="1" thickBot="1" x14ac:dyDescent="0.25">
      <c r="B66" s="16"/>
      <c r="C66" s="48"/>
      <c r="D66" s="49"/>
      <c r="E66" s="49"/>
    </row>
    <row r="67" spans="2:5" ht="19.5" customHeight="1" thickBot="1" x14ac:dyDescent="0.25">
      <c r="B67" s="16" t="s">
        <v>29</v>
      </c>
      <c r="C67" s="48"/>
      <c r="D67" s="116">
        <v>41214</v>
      </c>
      <c r="E67" s="49"/>
    </row>
    <row r="68" spans="2:5" x14ac:dyDescent="0.2">
      <c r="B68" s="16"/>
      <c r="C68" s="48"/>
      <c r="D68" s="51"/>
      <c r="E68" s="49"/>
    </row>
    <row r="69" spans="2:5" s="13" customFormat="1" ht="22.5" customHeight="1" x14ac:dyDescent="0.2">
      <c r="B69" s="330" t="s">
        <v>32</v>
      </c>
      <c r="C69" s="330"/>
      <c r="D69" s="330"/>
      <c r="E69" s="330"/>
    </row>
    <row r="70" spans="2:5" ht="16.5" customHeight="1" thickBot="1" x14ac:dyDescent="0.25">
      <c r="B70" s="17"/>
      <c r="C70" s="17"/>
      <c r="D70" s="17"/>
      <c r="E70" s="31"/>
    </row>
    <row r="71" spans="2:5" ht="18.75" customHeight="1" thickBot="1" x14ac:dyDescent="0.25">
      <c r="B71" s="16" t="s">
        <v>33</v>
      </c>
      <c r="C71" s="44"/>
      <c r="D71" s="43" t="s">
        <v>34</v>
      </c>
      <c r="E71" s="52"/>
    </row>
    <row r="72" spans="2:5" ht="6" customHeight="1" thickBot="1" x14ac:dyDescent="0.25">
      <c r="B72" s="44"/>
      <c r="C72" s="44"/>
      <c r="D72" s="44"/>
      <c r="E72" s="16"/>
    </row>
    <row r="73" spans="2:5" ht="18.75" customHeight="1" thickBot="1" x14ac:dyDescent="0.25">
      <c r="B73" s="16" t="s">
        <v>23</v>
      </c>
      <c r="C73" s="31"/>
      <c r="D73" s="85" t="s">
        <v>24</v>
      </c>
      <c r="E73" s="19"/>
    </row>
    <row r="74" spans="2:5" ht="6" customHeight="1" thickBot="1" x14ac:dyDescent="0.25">
      <c r="B74" s="17"/>
      <c r="C74" s="17"/>
      <c r="D74" s="17"/>
      <c r="E74" s="17"/>
    </row>
    <row r="75" spans="2:5" ht="18.75" customHeight="1" thickBot="1" x14ac:dyDescent="0.25">
      <c r="B75" s="16" t="s">
        <v>35</v>
      </c>
      <c r="C75" s="31"/>
      <c r="D75" s="43" t="s">
        <v>36</v>
      </c>
      <c r="E75" s="53"/>
    </row>
    <row r="76" spans="2:5" ht="6" customHeight="1" thickBot="1" x14ac:dyDescent="0.25">
      <c r="B76" s="16"/>
      <c r="C76" s="16"/>
      <c r="D76" s="16"/>
      <c r="E76" s="53"/>
    </row>
    <row r="77" spans="2:5" ht="18.75" customHeight="1" thickBot="1" x14ac:dyDescent="0.25">
      <c r="B77" s="16" t="s">
        <v>25</v>
      </c>
      <c r="C77" s="16"/>
      <c r="D77" s="43" t="s">
        <v>26</v>
      </c>
      <c r="E77" s="16"/>
    </row>
    <row r="78" spans="2:5" ht="6" customHeight="1" thickBot="1" x14ac:dyDescent="0.25">
      <c r="B78" s="16"/>
      <c r="C78" s="16"/>
      <c r="D78" s="54"/>
      <c r="E78" s="16"/>
    </row>
    <row r="79" spans="2:5" ht="18.75" customHeight="1" thickBot="1" x14ac:dyDescent="0.25">
      <c r="B79" s="16" t="s">
        <v>27</v>
      </c>
      <c r="C79" s="55"/>
      <c r="D79" s="43" t="s">
        <v>28</v>
      </c>
      <c r="E79" s="19"/>
    </row>
    <row r="80" spans="2:5" ht="6" customHeight="1" thickBot="1" x14ac:dyDescent="0.25">
      <c r="B80" s="16"/>
      <c r="C80" s="16"/>
      <c r="D80" s="55"/>
      <c r="E80" s="17"/>
    </row>
    <row r="81" spans="2:5" ht="18.75" customHeight="1" thickBot="1" x14ac:dyDescent="0.25">
      <c r="B81" s="16" t="s">
        <v>29</v>
      </c>
      <c r="C81" s="48"/>
      <c r="D81" s="116">
        <v>41214</v>
      </c>
      <c r="E81" s="17"/>
    </row>
    <row r="82" spans="2:5" ht="15.75" customHeight="1" x14ac:dyDescent="0.2">
      <c r="B82" s="17"/>
      <c r="C82" s="17"/>
      <c r="D82" s="17"/>
      <c r="E82" s="17"/>
    </row>
    <row r="83" spans="2:5" ht="10.5" customHeight="1" x14ac:dyDescent="0.2">
      <c r="B83" s="56"/>
      <c r="C83" s="56"/>
      <c r="D83" s="56"/>
      <c r="E83" s="56"/>
    </row>
    <row r="84" spans="2:5" hidden="1" x14ac:dyDescent="0.2">
      <c r="B84" s="30" t="s">
        <v>9</v>
      </c>
      <c r="C84" s="30"/>
      <c r="D84" s="30"/>
      <c r="E84" s="30"/>
    </row>
    <row r="85" spans="2:5" hidden="1" x14ac:dyDescent="0.2">
      <c r="B85" s="30"/>
      <c r="C85" s="30"/>
      <c r="D85" s="30"/>
      <c r="E85" s="30"/>
    </row>
    <row r="86" spans="2:5" hidden="1" x14ac:dyDescent="0.2">
      <c r="B86" s="57" t="s">
        <v>9</v>
      </c>
    </row>
    <row r="88" spans="2:5" hidden="1" x14ac:dyDescent="0.2">
      <c r="D88" s="57" t="s">
        <v>9</v>
      </c>
    </row>
    <row r="89" spans="2:5" x14ac:dyDescent="0.2"/>
    <row r="90" spans="2:5" hidden="1" x14ac:dyDescent="0.2">
      <c r="B90" s="57" t="s">
        <v>9</v>
      </c>
    </row>
    <row r="91" spans="2:5" ht="18" x14ac:dyDescent="0.2">
      <c r="B91" s="328" t="s">
        <v>212</v>
      </c>
      <c r="C91" s="328"/>
      <c r="D91" s="328"/>
      <c r="E91" s="328"/>
    </row>
    <row r="92" spans="2:5" x14ac:dyDescent="0.2"/>
  </sheetData>
  <sheetProtection algorithmName="SHA-512" hashValue="XH7m9UpnCYUsgNyilbQK/TapE2SOOCMo3bUz7ocOvhiy778G1qhxUueo+CK97uQUDaGCUlsSzNcnmGJN4gmS3g==" saltValue="PzeobmG0DyQvAh/cXCHvoA==" spinCount="100000" sheet="1" objects="1" scenarios="1"/>
  <protectedRanges>
    <protectedRange sqref="D19 D21 D23 D25 D27 D29 D31 D33 D35 D39 D41 D43 D47 D49 D51 D53 D55 D59 D61 D63 D65 D67 D71 D73 D75 D77 D79 D81" name="Dados do Convenio"/>
  </protectedRanges>
  <mergeCells count="9">
    <mergeCell ref="B4:E7"/>
    <mergeCell ref="B8:E12"/>
    <mergeCell ref="B13:E13"/>
    <mergeCell ref="B91:E91"/>
    <mergeCell ref="B15:E15"/>
    <mergeCell ref="B57:E57"/>
    <mergeCell ref="B69:E69"/>
    <mergeCell ref="B17:E17"/>
    <mergeCell ref="B45:E45"/>
  </mergeCells>
  <dataValidations xWindow="639" yWindow="484" count="10">
    <dataValidation type="textLength" allowBlank="1" showInputMessage="1" showErrorMessage="1" error="Insira o Cargo abreviado com no maximo 35 letras." prompt="Insira o Cargo abreviado do Secretario ou Assistente Social.  " sqref="D59:E59" xr:uid="{F15A91DD-D82B-4EF2-84E8-44817C61E569}">
      <formula1>0</formula1>
      <formula2>35</formula2>
    </dataValidation>
    <dataValidation operator="equal" allowBlank="1" showInputMessage="1" showErrorMessage="1" promptTitle="Insira: " prompt="Nome completo do Executor, Órgão ou Entidade Convenente." sqref="D19" xr:uid="{3AD64697-C3D4-4231-B6D1-CD7043200695}">
      <formula1>0</formula1>
      <formula2>0</formula2>
    </dataValidation>
    <dataValidation operator="equal" allowBlank="1" showInputMessage="1" showErrorMessage="1" promptTitle="Insira o Numero do Convênio!" prompt="Exemplo: 0001/2013 - PEAS  " sqref="D23" xr:uid="{6D109B88-EBF3-4990-85D2-2D81FB8D3D66}">
      <formula1>0</formula1>
      <formula2>0</formula2>
    </dataValidation>
    <dataValidation operator="equal" allowBlank="1" showInputMessage="1" showErrorMessage="1" promptTitle="Execução de:" prompt="Indicar o período, datas, a que se refere o Relatório da Execução Físico Financeira._x000a_O período inicia a partir da data de pagamento do recurso!" sqref="D33:D34" xr:uid="{DFF308FC-6EEC-462C-B3CB-9772476F37B9}">
      <formula1>0</formula1>
      <formula2>0</formula2>
    </dataValidation>
    <dataValidation operator="equal" allowBlank="1" showInputMessage="1" showErrorMessage="1" prompt="Indicar o valor total dos recursos financeiros  recebidos pelo  concedente, desde o  início do Convênio até  o  final do período informado." sqref="D25" xr:uid="{5A8BD987-F642-45CD-AE51-DE6575B7EB5D}">
      <formula1>0</formula1>
      <formula2>0</formula2>
    </dataValidation>
    <dataValidation operator="equal" allowBlank="1" showInputMessage="1" showErrorMessage="1" prompt="Indicar o valor total dos recursos financeiros de contrapartida, conforme Plano de Trabalho." sqref="D27 D40 D42:D43" xr:uid="{1861C2D2-69A1-489E-92CB-5593EB01A360}">
      <formula1>0</formula1>
      <formula2>0</formula2>
    </dataValidation>
    <dataValidation operator="equal" allowBlank="1" showInputMessage="1" showErrorMessage="1" prompt="Rendimentos de aplicações financeira feita com os recursos recebidos." sqref="D29" xr:uid="{B3A385EC-676F-49AE-8BB0-B8D1B238764B}">
      <formula1>0</formula1>
      <formula2>0</formula2>
    </dataValidation>
    <dataValidation operator="equal" allowBlank="1" showInputMessage="1" showErrorMessage="1" prompt="Prefeito Municipal ou autoridade máxima do Órgão ou Entidade. " sqref="D47:E47" xr:uid="{A5D9A7AF-6596-4124-B25E-C23A9B26A5C4}">
      <formula1>0</formula1>
      <formula2>0</formula2>
    </dataValidation>
    <dataValidation operator="equal" allowBlank="1" showInputMessage="1" showErrorMessage="1" promptTitle="Inserir o CNPJ!" prompt="CNPJ do Executor, Órgão ou Entidade Convenente." sqref="D21" xr:uid="{94B0DEA0-439A-4F48-8DA5-34D42B2242D1}">
      <formula1>0</formula1>
      <formula2>0</formula2>
    </dataValidation>
    <dataValidation operator="equal" allowBlank="1" showInputMessage="1" showErrorMessage="1" promptTitle="Execução de:" prompt="Indicar o período, datas, a que se refere o Relatório da Execução Físico Financeira." sqref="D35 D21" xr:uid="{AF5CF91D-1A9E-4D3B-BD6E-766A278ED97E}">
      <formula1>0</formula1>
      <formula2>0</formula2>
    </dataValidation>
  </dataValidations>
  <hyperlinks>
    <hyperlink ref="B13" r:id="rId1" display="https://social.rs.gov.br/prestacao-de-contas-5e46d6483c66a" xr:uid="{66C4F25A-20A1-4342-B1C4-929BA4CE777A}"/>
    <hyperlink ref="B13:E13" r:id="rId2" display="Prestação de Contas - Secretaria de Desenvolvimento Social - SEDES/RS" xr:uid="{E88D033A-08FE-44B5-9E6D-2BA11C1BDF50}"/>
  </hyperlinks>
  <printOptions horizontalCentered="1"/>
  <pageMargins left="0.39370078740157483" right="0.39370078740157483" top="0.39370078740157483" bottom="0.39370078740157483" header="0" footer="0"/>
  <pageSetup paperSize="9" scale="74" firstPageNumber="0" orientation="portrait" horizontalDpi="300" verticalDpi="3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8F5A12-5BD1-486A-B99D-DDB035F3181D}">
  <sheetPr>
    <pageSetUpPr fitToPage="1"/>
  </sheetPr>
  <dimension ref="A1:K49"/>
  <sheetViews>
    <sheetView showGridLines="0" showRowColHeaders="0" showZeros="0" topLeftCell="B1" zoomScale="96" zoomScaleNormal="96" zoomScaleSheetLayoutView="55" zoomScalePageLayoutView="57" workbookViewId="0">
      <selection activeCell="I5" sqref="I5"/>
      <extLst>
        <ext xmlns:xlsdti="http://schemas.microsoft.com/office/spreadsheetml/2023/showDataTypeIcons" uri="{77bfe23e-c014-4d31-8a63-9c772dbf06b6}">
          <xlsdti:showDataTypeIcons visible="0"/>
        </ext>
      </extLst>
    </sheetView>
  </sheetViews>
  <sheetFormatPr defaultColWidth="0" defaultRowHeight="14.25" zeroHeight="1" x14ac:dyDescent="0.2"/>
  <cols>
    <col min="1" max="1" width="0" style="3" hidden="1" customWidth="1"/>
    <col min="2" max="2" width="8.88671875" style="3" customWidth="1"/>
    <col min="3" max="3" width="8.5546875" style="3" customWidth="1"/>
    <col min="4" max="4" width="5" style="3" customWidth="1"/>
    <col min="5" max="5" width="18" style="138" customWidth="1"/>
    <col min="6" max="6" width="47.109375" style="3" customWidth="1"/>
    <col min="7" max="7" width="11.77734375" style="3" customWidth="1"/>
    <col min="8" max="9" width="18" style="3" customWidth="1"/>
    <col min="10" max="10" width="8.88671875" style="3" customWidth="1"/>
    <col min="11" max="11" width="0" style="3" hidden="1" customWidth="1"/>
    <col min="12" max="16384" width="8.88671875" style="3" hidden="1"/>
  </cols>
  <sheetData>
    <row r="1" spans="2:11" x14ac:dyDescent="0.2"/>
    <row r="2" spans="2:11" ht="18" customHeight="1" x14ac:dyDescent="0.2">
      <c r="C2" s="334"/>
      <c r="D2" s="10"/>
      <c r="E2" s="139" t="s">
        <v>37</v>
      </c>
      <c r="F2" s="140"/>
      <c r="G2" s="140"/>
    </row>
    <row r="3" spans="2:11" ht="18" customHeight="1" x14ac:dyDescent="0.2">
      <c r="C3" s="334"/>
      <c r="D3" s="10"/>
      <c r="E3" s="68" t="s">
        <v>38</v>
      </c>
      <c r="F3" s="4"/>
      <c r="G3" s="4"/>
    </row>
    <row r="4" spans="2:11" ht="18" customHeight="1" x14ac:dyDescent="0.2">
      <c r="C4" s="334"/>
      <c r="D4" s="10"/>
      <c r="E4" s="68" t="s">
        <v>39</v>
      </c>
      <c r="F4" s="4"/>
      <c r="G4" s="4"/>
    </row>
    <row r="5" spans="2:11" ht="6.75" customHeight="1" x14ac:dyDescent="0.2">
      <c r="C5" s="334"/>
      <c r="D5" s="10"/>
      <c r="F5" s="65"/>
      <c r="G5" s="65"/>
      <c r="H5" s="65"/>
      <c r="I5" s="324" t="s">
        <v>215</v>
      </c>
    </row>
    <row r="6" spans="2:11" ht="24" customHeight="1" x14ac:dyDescent="0.2">
      <c r="E6" s="141" t="s">
        <v>40</v>
      </c>
      <c r="F6" s="142"/>
      <c r="G6" s="142"/>
      <c r="H6" s="142"/>
      <c r="I6" s="142"/>
    </row>
    <row r="7" spans="2:11" s="9" customFormat="1" ht="18.75" x14ac:dyDescent="0.2">
      <c r="E7" s="143" t="s">
        <v>41</v>
      </c>
      <c r="F7" s="69" t="str" cm="1">
        <f t="array" ref="F7:G7">'DADOS DO CONVENIO'!D19:E19</f>
        <v>Prefeitura Municipal de XXX</v>
      </c>
      <c r="G7" s="66">
        <v>0</v>
      </c>
      <c r="H7" s="112"/>
      <c r="I7" s="144"/>
      <c r="J7" s="66"/>
      <c r="K7" s="66"/>
    </row>
    <row r="8" spans="2:11" s="9" customFormat="1" ht="18.75" customHeight="1" x14ac:dyDescent="0.2">
      <c r="E8" s="143" t="s">
        <v>42</v>
      </c>
      <c r="F8" s="69" t="str">
        <f>'DADOS DO CONVENIO'!D23</f>
        <v>XXXX/XX</v>
      </c>
      <c r="G8" s="145"/>
      <c r="H8" s="111"/>
      <c r="I8" s="25"/>
    </row>
    <row r="9" spans="2:11" ht="7.5" customHeight="1" x14ac:dyDescent="0.2"/>
    <row r="10" spans="2:11" ht="26.25" customHeight="1" x14ac:dyDescent="0.2">
      <c r="C10" s="343" t="s">
        <v>43</v>
      </c>
      <c r="D10" s="343"/>
      <c r="E10" s="342" t="s">
        <v>44</v>
      </c>
      <c r="F10" s="342"/>
      <c r="G10" s="342"/>
      <c r="H10" s="342"/>
      <c r="I10" s="342"/>
    </row>
    <row r="11" spans="2:11" hidden="1" x14ac:dyDescent="0.2">
      <c r="C11" s="146" t="s">
        <v>45</v>
      </c>
      <c r="D11" s="3" t="s">
        <v>46</v>
      </c>
      <c r="E11" s="138" t="s">
        <v>47</v>
      </c>
      <c r="F11" s="147" t="s">
        <v>48</v>
      </c>
      <c r="G11" s="148" t="s">
        <v>49</v>
      </c>
      <c r="H11" s="148" t="s">
        <v>50</v>
      </c>
      <c r="I11" s="148" t="s">
        <v>51</v>
      </c>
    </row>
    <row r="12" spans="2:11" ht="38.25" customHeight="1" x14ac:dyDescent="0.2">
      <c r="B12" s="149">
        <v>1</v>
      </c>
      <c r="C12" s="150" t="str">
        <f>ROMAN(B12)</f>
        <v>I</v>
      </c>
      <c r="D12" s="344" t="s">
        <v>52</v>
      </c>
      <c r="E12" s="344"/>
      <c r="F12" s="344"/>
      <c r="G12" s="344"/>
      <c r="H12" s="344"/>
      <c r="I12" s="344"/>
    </row>
    <row r="13" spans="2:11" ht="38.25" customHeight="1" x14ac:dyDescent="0.2">
      <c r="B13" s="149">
        <v>2</v>
      </c>
      <c r="C13" s="151" t="str">
        <f t="shared" ref="C13:C26" si="0">ROMAN(B13)</f>
        <v>II</v>
      </c>
      <c r="D13" s="333" t="s">
        <v>53</v>
      </c>
      <c r="E13" s="333"/>
      <c r="F13" s="333"/>
      <c r="G13" s="333"/>
      <c r="H13" s="333"/>
      <c r="I13" s="333"/>
    </row>
    <row r="14" spans="2:11" ht="38.25" customHeight="1" x14ac:dyDescent="0.2">
      <c r="B14" s="149">
        <v>3</v>
      </c>
      <c r="C14" s="152" t="str">
        <f t="shared" si="0"/>
        <v>III</v>
      </c>
      <c r="D14" s="345" t="s">
        <v>54</v>
      </c>
      <c r="E14" s="345"/>
      <c r="F14" s="345"/>
      <c r="G14" s="345"/>
      <c r="H14" s="345"/>
      <c r="I14" s="345"/>
    </row>
    <row r="15" spans="2:11" ht="38.25" customHeight="1" x14ac:dyDescent="0.2">
      <c r="B15" s="149">
        <v>4</v>
      </c>
      <c r="C15" s="151" t="str">
        <f t="shared" si="0"/>
        <v>IV</v>
      </c>
      <c r="D15" s="333" t="s">
        <v>55</v>
      </c>
      <c r="E15" s="333"/>
      <c r="F15" s="333"/>
      <c r="G15" s="333"/>
      <c r="H15" s="333"/>
      <c r="I15" s="333"/>
    </row>
    <row r="16" spans="2:11" ht="38.25" customHeight="1" x14ac:dyDescent="0.2">
      <c r="B16" s="149">
        <v>5</v>
      </c>
      <c r="C16" s="152" t="str">
        <f t="shared" si="0"/>
        <v>V</v>
      </c>
      <c r="D16" s="345" t="s">
        <v>56</v>
      </c>
      <c r="E16" s="345"/>
      <c r="F16" s="345"/>
      <c r="G16" s="345"/>
      <c r="H16" s="345"/>
      <c r="I16" s="345"/>
    </row>
    <row r="17" spans="2:9" ht="38.25" customHeight="1" x14ac:dyDescent="0.2">
      <c r="B17" s="149">
        <v>6</v>
      </c>
      <c r="C17" s="151" t="str">
        <f t="shared" si="0"/>
        <v>VI</v>
      </c>
      <c r="D17" s="333" t="s">
        <v>57</v>
      </c>
      <c r="E17" s="333"/>
      <c r="F17" s="333"/>
      <c r="G17" s="333"/>
      <c r="H17" s="333"/>
      <c r="I17" s="333"/>
    </row>
    <row r="18" spans="2:9" ht="38.25" customHeight="1" x14ac:dyDescent="0.2">
      <c r="B18" s="149">
        <v>7</v>
      </c>
      <c r="C18" s="152" t="str">
        <f t="shared" si="0"/>
        <v>VII</v>
      </c>
      <c r="D18" s="347" t="s">
        <v>58</v>
      </c>
      <c r="E18" s="347"/>
      <c r="F18" s="347"/>
      <c r="G18" s="347"/>
      <c r="H18" s="347"/>
      <c r="I18" s="347"/>
    </row>
    <row r="19" spans="2:9" ht="38.25" customHeight="1" x14ac:dyDescent="0.2">
      <c r="B19" s="149">
        <v>8</v>
      </c>
      <c r="C19" s="151" t="str">
        <f t="shared" si="0"/>
        <v>VIII</v>
      </c>
      <c r="D19" s="348" t="s">
        <v>59</v>
      </c>
      <c r="E19" s="348"/>
      <c r="F19" s="348"/>
      <c r="G19" s="348"/>
      <c r="H19" s="348"/>
      <c r="I19" s="348"/>
    </row>
    <row r="20" spans="2:9" ht="38.25" customHeight="1" x14ac:dyDescent="0.2">
      <c r="B20" s="149">
        <v>9</v>
      </c>
      <c r="C20" s="152" t="str">
        <f t="shared" si="0"/>
        <v>IX</v>
      </c>
      <c r="D20" s="347" t="s">
        <v>60</v>
      </c>
      <c r="E20" s="347"/>
      <c r="F20" s="347"/>
      <c r="G20" s="347"/>
      <c r="H20" s="347"/>
      <c r="I20" s="347"/>
    </row>
    <row r="21" spans="2:9" ht="52.5" customHeight="1" x14ac:dyDescent="0.2">
      <c r="B21" s="149">
        <v>10</v>
      </c>
      <c r="C21" s="151" t="str">
        <f t="shared" si="0"/>
        <v>X</v>
      </c>
      <c r="D21" s="348" t="s">
        <v>61</v>
      </c>
      <c r="E21" s="348"/>
      <c r="F21" s="348"/>
      <c r="G21" s="348"/>
      <c r="H21" s="348"/>
      <c r="I21" s="348"/>
    </row>
    <row r="22" spans="2:9" ht="38.25" customHeight="1" x14ac:dyDescent="0.2">
      <c r="B22" s="149">
        <v>11</v>
      </c>
      <c r="C22" s="152" t="str">
        <f t="shared" si="0"/>
        <v>XI</v>
      </c>
      <c r="D22" s="347" t="s">
        <v>62</v>
      </c>
      <c r="E22" s="347"/>
      <c r="F22" s="347"/>
      <c r="G22" s="347"/>
      <c r="H22" s="347"/>
      <c r="I22" s="347"/>
    </row>
    <row r="23" spans="2:9" ht="38.25" customHeight="1" x14ac:dyDescent="0.2">
      <c r="B23" s="149">
        <v>12</v>
      </c>
      <c r="C23" s="151" t="str">
        <f t="shared" si="0"/>
        <v>XII</v>
      </c>
      <c r="D23" s="348" t="s">
        <v>63</v>
      </c>
      <c r="E23" s="348"/>
      <c r="F23" s="348"/>
      <c r="G23" s="348"/>
      <c r="H23" s="348"/>
      <c r="I23" s="348"/>
    </row>
    <row r="24" spans="2:9" ht="38.25" customHeight="1" x14ac:dyDescent="0.2">
      <c r="B24" s="149">
        <v>13</v>
      </c>
      <c r="C24" s="152" t="str">
        <f t="shared" si="0"/>
        <v>XIII</v>
      </c>
      <c r="D24" s="347" t="s">
        <v>214</v>
      </c>
      <c r="E24" s="347"/>
      <c r="F24" s="347"/>
      <c r="G24" s="347"/>
      <c r="H24" s="347"/>
      <c r="I24" s="347"/>
    </row>
    <row r="25" spans="2:9" ht="38.25" customHeight="1" x14ac:dyDescent="0.2">
      <c r="B25" s="149">
        <v>14</v>
      </c>
      <c r="C25" s="151" t="str">
        <f t="shared" si="0"/>
        <v>XIV</v>
      </c>
      <c r="D25" s="348" t="s">
        <v>64</v>
      </c>
      <c r="E25" s="348"/>
      <c r="F25" s="348"/>
      <c r="G25" s="348"/>
      <c r="H25" s="348"/>
      <c r="I25" s="348"/>
    </row>
    <row r="26" spans="2:9" ht="38.25" customHeight="1" x14ac:dyDescent="0.2">
      <c r="B26" s="149">
        <v>15</v>
      </c>
      <c r="C26" s="152" t="str">
        <f t="shared" si="0"/>
        <v>XV</v>
      </c>
      <c r="D26" s="347" t="s">
        <v>65</v>
      </c>
      <c r="E26" s="347"/>
      <c r="F26" s="347"/>
      <c r="G26" s="347"/>
      <c r="H26" s="347"/>
      <c r="I26" s="347"/>
    </row>
    <row r="27" spans="2:9" ht="28.5" customHeight="1" x14ac:dyDescent="0.2">
      <c r="B27" s="149">
        <v>16</v>
      </c>
      <c r="D27" s="151" t="s">
        <v>66</v>
      </c>
      <c r="E27" s="346" t="s">
        <v>67</v>
      </c>
      <c r="F27" s="346"/>
      <c r="G27" s="346"/>
      <c r="H27" s="346"/>
      <c r="I27" s="346"/>
    </row>
    <row r="28" spans="2:9" ht="28.5" customHeight="1" x14ac:dyDescent="0.2">
      <c r="B28" s="149">
        <v>17</v>
      </c>
      <c r="C28" s="154"/>
      <c r="D28" s="152" t="s">
        <v>68</v>
      </c>
      <c r="E28" s="349" t="s">
        <v>69</v>
      </c>
      <c r="F28" s="349"/>
      <c r="G28" s="349"/>
      <c r="H28" s="349"/>
      <c r="I28" s="349"/>
    </row>
    <row r="29" spans="2:9" ht="28.5" customHeight="1" x14ac:dyDescent="0.2">
      <c r="B29" s="149">
        <v>18</v>
      </c>
      <c r="D29" s="151" t="s">
        <v>70</v>
      </c>
      <c r="E29" s="346" t="s">
        <v>71</v>
      </c>
      <c r="F29" s="346"/>
      <c r="G29" s="346"/>
      <c r="H29" s="346"/>
      <c r="I29" s="346"/>
    </row>
    <row r="30" spans="2:9" ht="28.5" customHeight="1" x14ac:dyDescent="0.2">
      <c r="B30" s="149">
        <v>19</v>
      </c>
      <c r="C30" s="154"/>
      <c r="D30" s="152" t="s">
        <v>72</v>
      </c>
      <c r="E30" s="349" t="s">
        <v>73</v>
      </c>
      <c r="F30" s="349"/>
      <c r="G30" s="349"/>
      <c r="H30" s="349"/>
      <c r="I30" s="349"/>
    </row>
    <row r="31" spans="2:9" ht="28.5" customHeight="1" x14ac:dyDescent="0.2">
      <c r="B31" s="149">
        <v>20</v>
      </c>
      <c r="D31" s="155" t="s">
        <v>74</v>
      </c>
      <c r="E31" s="346" t="s">
        <v>75</v>
      </c>
      <c r="F31" s="346"/>
      <c r="G31" s="346"/>
      <c r="H31" s="346"/>
      <c r="I31" s="346"/>
    </row>
    <row r="32" spans="2:9" ht="24" customHeight="1" thickBot="1" x14ac:dyDescent="0.25">
      <c r="C32" s="335" t="s">
        <v>76</v>
      </c>
      <c r="D32" s="336"/>
      <c r="E32" s="336"/>
      <c r="F32" s="336"/>
      <c r="G32" s="336"/>
      <c r="H32" s="336"/>
      <c r="I32" s="337"/>
    </row>
    <row r="33" spans="3:9" ht="40.5" customHeight="1" thickBot="1" x14ac:dyDescent="0.25">
      <c r="C33" s="338" t="s">
        <v>77</v>
      </c>
      <c r="D33" s="339"/>
      <c r="E33" s="339"/>
      <c r="F33" s="339"/>
      <c r="G33" s="339"/>
      <c r="H33" s="339"/>
      <c r="I33" s="340"/>
    </row>
    <row r="34" spans="3:9" ht="23.25" customHeight="1" x14ac:dyDescent="0.2">
      <c r="C34" s="156"/>
      <c r="D34" s="157"/>
      <c r="E34" s="296" t="s">
        <v>20</v>
      </c>
      <c r="F34" s="158"/>
      <c r="G34" s="341" t="s">
        <v>30</v>
      </c>
      <c r="H34" s="341"/>
      <c r="I34" s="159"/>
    </row>
    <row r="35" spans="3:9" ht="67.5" customHeight="1" x14ac:dyDescent="0.2">
      <c r="C35" s="146"/>
      <c r="E35" s="160"/>
      <c r="F35" s="9"/>
      <c r="G35" s="9"/>
      <c r="H35" s="9"/>
      <c r="I35" s="148"/>
    </row>
    <row r="36" spans="3:9" ht="22.5" customHeight="1" x14ac:dyDescent="0.2">
      <c r="C36" s="161"/>
      <c r="D36" s="162"/>
      <c r="E36" s="297" t="s">
        <v>78</v>
      </c>
      <c r="F36" s="163"/>
      <c r="G36" s="350" t="s">
        <v>78</v>
      </c>
      <c r="H36" s="350"/>
      <c r="I36" s="165"/>
    </row>
    <row r="37" spans="3:9" x14ac:dyDescent="0.2">
      <c r="C37" s="146"/>
      <c r="D37" s="166" t="s">
        <v>79</v>
      </c>
      <c r="E37" s="138" t="str">
        <f>'DADOS DO CONVENIO'!$D$49</f>
        <v>XXX</v>
      </c>
      <c r="F37" s="67" t="s">
        <v>79</v>
      </c>
      <c r="G37" s="346" t="str">
        <f>'DADOS DO CONVENIO'!$D$61</f>
        <v>XXX</v>
      </c>
      <c r="H37" s="346"/>
      <c r="I37" s="148"/>
    </row>
    <row r="38" spans="3:9" ht="18.75" customHeight="1" x14ac:dyDescent="0.2">
      <c r="C38" s="146"/>
      <c r="D38" s="166" t="s">
        <v>80</v>
      </c>
      <c r="E38" s="138" t="str">
        <f>'DADOS DO CONVENIO'!$D$47</f>
        <v>Prefeito Municipal</v>
      </c>
      <c r="F38" s="67" t="s">
        <v>80</v>
      </c>
      <c r="G38" s="346" t="str">
        <f>'DADOS DO CONVENIO'!$D$59</f>
        <v>Secretario ou Assistente Social.</v>
      </c>
      <c r="H38" s="346"/>
      <c r="I38" s="148"/>
    </row>
    <row r="39" spans="3:9" ht="18.75" customHeight="1" x14ac:dyDescent="0.2">
      <c r="C39" s="146"/>
      <c r="D39" s="166" t="s">
        <v>81</v>
      </c>
      <c r="E39" s="138" t="str">
        <f>'DADOS DO CONVENIO'!$D$51</f>
        <v>(DD)-xxxx-xxxx</v>
      </c>
      <c r="F39" s="67" t="s">
        <v>81</v>
      </c>
      <c r="G39" s="346" t="str">
        <f>'DADOS DO CONVENIO'!$D$63</f>
        <v>(DD)-xxxx-xxxx</v>
      </c>
      <c r="H39" s="346"/>
      <c r="I39" s="148"/>
    </row>
    <row r="40" spans="3:9" ht="18.75" customHeight="1" x14ac:dyDescent="0.2">
      <c r="C40" s="146"/>
      <c r="D40" s="166" t="s">
        <v>82</v>
      </c>
      <c r="E40" s="138" t="str">
        <f>'DADOS DO CONVENIO'!$D$53</f>
        <v>Insira o e-mail</v>
      </c>
      <c r="F40" s="67" t="s">
        <v>82</v>
      </c>
      <c r="G40" s="346" t="str">
        <f>'DADOS DO CONVENIO'!$D$65</f>
        <v>Insira o e-mail</v>
      </c>
      <c r="H40" s="346"/>
      <c r="I40" s="148"/>
    </row>
    <row r="41" spans="3:9" ht="18.75" customHeight="1" x14ac:dyDescent="0.2">
      <c r="C41" s="146"/>
      <c r="D41" s="67" t="s">
        <v>83</v>
      </c>
      <c r="E41" s="167">
        <f>'DADOS DO CONVENIO'!D55</f>
        <v>41214</v>
      </c>
      <c r="F41" s="67" t="s">
        <v>83</v>
      </c>
      <c r="G41" s="27">
        <f>'DADOS DO CONVENIO'!D67</f>
        <v>41214</v>
      </c>
      <c r="H41" s="10"/>
      <c r="I41" s="148"/>
    </row>
    <row r="42" spans="3:9" ht="7.5" customHeight="1" thickBot="1" x14ac:dyDescent="0.25">
      <c r="C42" s="168"/>
      <c r="D42" s="169"/>
      <c r="E42" s="170"/>
      <c r="F42" s="171"/>
      <c r="G42" s="171"/>
      <c r="H42" s="171"/>
      <c r="I42" s="172"/>
    </row>
    <row r="43" spans="3:9" ht="18.75" customHeight="1" x14ac:dyDescent="0.2"/>
    <row r="44" spans="3:9" ht="29.25" customHeight="1" x14ac:dyDescent="0.2"/>
    <row r="45" spans="3:9" ht="27.75" hidden="1" customHeight="1" x14ac:dyDescent="0.2"/>
    <row r="46" spans="3:9" ht="27.75" hidden="1" customHeight="1" x14ac:dyDescent="0.2"/>
    <row r="47" spans="3:9" ht="27.75" hidden="1" customHeight="1" x14ac:dyDescent="0.2"/>
    <row r="48" spans="3:9" ht="27.75" hidden="1" customHeight="1" x14ac:dyDescent="0.2"/>
    <row r="49" ht="27.75" hidden="1" customHeight="1" x14ac:dyDescent="0.2"/>
  </sheetData>
  <sheetProtection algorithmName="SHA-512" hashValue="cF9BriQRp6aDC8DYeYYP4Pw0jvPoG/xEwo9j1piYVIrNx2OKZVzkbavyGQmODKPzd5qTjmg3HAdNvK5X02/GPA==" saltValue="dUxTZPKqY5B+85Trm5Vj8w==" spinCount="100000" sheet="1" objects="1" scenarios="1"/>
  <mergeCells count="31">
    <mergeCell ref="D26:I26"/>
    <mergeCell ref="E27:I27"/>
    <mergeCell ref="E28:I28"/>
    <mergeCell ref="G40:H40"/>
    <mergeCell ref="E30:I30"/>
    <mergeCell ref="E31:I31"/>
    <mergeCell ref="G37:H37"/>
    <mergeCell ref="G38:H38"/>
    <mergeCell ref="G39:H39"/>
    <mergeCell ref="G36:H36"/>
    <mergeCell ref="D21:I21"/>
    <mergeCell ref="D22:I22"/>
    <mergeCell ref="D23:I23"/>
    <mergeCell ref="D24:I24"/>
    <mergeCell ref="D25:I25"/>
    <mergeCell ref="D17:I17"/>
    <mergeCell ref="C2:C5"/>
    <mergeCell ref="C32:I32"/>
    <mergeCell ref="C33:I33"/>
    <mergeCell ref="G34:H34"/>
    <mergeCell ref="E10:I10"/>
    <mergeCell ref="C10:D10"/>
    <mergeCell ref="D12:I12"/>
    <mergeCell ref="D13:I13"/>
    <mergeCell ref="D14:I14"/>
    <mergeCell ref="D15:I15"/>
    <mergeCell ref="D16:I16"/>
    <mergeCell ref="E29:I29"/>
    <mergeCell ref="D18:I18"/>
    <mergeCell ref="D19:I19"/>
    <mergeCell ref="D20:I20"/>
  </mergeCells>
  <phoneticPr fontId="9" type="noConversion"/>
  <dataValidations disablePrompts="1" count="2">
    <dataValidation operator="equal" allowBlank="1" showErrorMessage="1" sqref="E2" xr:uid="{85678FDA-E5F2-4B2E-BC0F-44AC8F220B63}"/>
    <dataValidation operator="equal" allowBlank="1" showErrorMessage="1" sqref="E3" xr:uid="{EB99437A-16F4-45F6-9494-F4FFAD1889FF}">
      <formula1>0</formula1>
      <formula2>0</formula2>
    </dataValidation>
  </dataValidations>
  <pageMargins left="0.39370078740157483" right="0.39370078740157483" top="0.39370078740157483" bottom="0.39370078740157483" header="0" footer="0"/>
  <pageSetup paperSize="9" scale="6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F16C87-6B00-4310-BCA5-1E6713C6DEBA}">
  <sheetPr>
    <pageSetUpPr fitToPage="1"/>
  </sheetPr>
  <dimension ref="A1:S66"/>
  <sheetViews>
    <sheetView showGridLines="0" showRowColHeaders="0" showZeros="0" tabSelected="1" topLeftCell="E1" zoomScale="96" zoomScaleNormal="96" zoomScaleSheetLayoutView="55" zoomScalePageLayoutView="55" workbookViewId="0">
      <selection activeCell="J15" sqref="J15"/>
      <extLst>
        <ext xmlns:xlsdti="http://schemas.microsoft.com/office/spreadsheetml/2023/showDataTypeIcons" uri="{77bfe23e-c014-4d31-8a63-9c772dbf06b6}">
          <xlsdti:showDataTypeIcons visible="0"/>
        </ext>
      </extLst>
    </sheetView>
  </sheetViews>
  <sheetFormatPr defaultColWidth="0" defaultRowHeight="14.25" zeroHeight="1" x14ac:dyDescent="0.2"/>
  <cols>
    <col min="1" max="1" width="8.88671875" customWidth="1"/>
    <col min="2" max="3" width="16.77734375" customWidth="1"/>
    <col min="4" max="4" width="84.44140625" customWidth="1"/>
    <col min="5" max="5" width="17.5546875" bestFit="1" customWidth="1"/>
    <col min="6" max="6" width="16.77734375" customWidth="1"/>
    <col min="7" max="7" width="4.44140625" customWidth="1"/>
    <col min="8" max="8" width="12.21875" customWidth="1"/>
    <col min="9" max="9" width="16.88671875" customWidth="1"/>
    <col min="10" max="10" width="13.77734375" customWidth="1"/>
    <col min="11" max="11" width="17" customWidth="1"/>
    <col min="12" max="13" width="16.77734375" customWidth="1"/>
    <col min="14" max="14" width="17.109375" customWidth="1"/>
    <col min="15" max="15" width="8.88671875" customWidth="1"/>
    <col min="16" max="19" width="0" hidden="1" customWidth="1"/>
    <col min="20" max="16384" width="8.88671875" hidden="1"/>
  </cols>
  <sheetData>
    <row r="1" spans="2:16" x14ac:dyDescent="0.2"/>
    <row r="2" spans="2:16" ht="18" customHeight="1" x14ac:dyDescent="0.2">
      <c r="C2" s="173" t="s">
        <v>37</v>
      </c>
      <c r="D2" s="140"/>
      <c r="E2" s="140"/>
      <c r="F2" s="140"/>
      <c r="G2" s="173"/>
      <c r="H2" s="173"/>
      <c r="I2" s="173"/>
    </row>
    <row r="3" spans="2:16" ht="18" customHeight="1" x14ac:dyDescent="0.2">
      <c r="C3" s="173" t="s">
        <v>38</v>
      </c>
      <c r="D3" s="140"/>
      <c r="E3" s="140"/>
      <c r="F3" s="140"/>
      <c r="G3" s="173"/>
      <c r="H3" s="173"/>
      <c r="I3" s="173"/>
    </row>
    <row r="4" spans="2:16" ht="18" customHeight="1" x14ac:dyDescent="0.2">
      <c r="C4" s="173" t="s">
        <v>39</v>
      </c>
      <c r="D4" s="140"/>
      <c r="E4" s="140"/>
      <c r="F4" s="140"/>
      <c r="G4" s="173"/>
      <c r="H4" s="173"/>
      <c r="I4" s="173"/>
    </row>
    <row r="5" spans="2:16" ht="6.75" customHeight="1" x14ac:dyDescent="0.2">
      <c r="C5" s="174"/>
      <c r="D5" s="175"/>
      <c r="E5" s="175"/>
      <c r="F5" s="175"/>
      <c r="G5" s="175"/>
      <c r="H5" s="175"/>
      <c r="I5" s="175"/>
      <c r="J5" s="175"/>
      <c r="K5" s="175"/>
      <c r="L5" s="175"/>
      <c r="M5" s="175"/>
      <c r="N5" s="175"/>
    </row>
    <row r="6" spans="2:16" ht="24" customHeight="1" x14ac:dyDescent="0.2">
      <c r="C6" s="176" t="s">
        <v>84</v>
      </c>
      <c r="D6" s="177"/>
    </row>
    <row r="7" spans="2:16" ht="20.25" customHeight="1" x14ac:dyDescent="0.2">
      <c r="C7" s="178" t="s">
        <v>41</v>
      </c>
      <c r="D7" s="69" t="str">
        <f>'DADOS DO CONVENIO'!D19</f>
        <v>Prefeitura Municipal de XXX</v>
      </c>
      <c r="E7" s="179"/>
      <c r="F7" s="179"/>
      <c r="G7" s="180"/>
      <c r="H7" s="180"/>
      <c r="I7" s="180"/>
      <c r="M7" s="181" t="s">
        <v>85</v>
      </c>
      <c r="P7" s="11"/>
    </row>
    <row r="8" spans="2:16" ht="20.25" customHeight="1" x14ac:dyDescent="0.25">
      <c r="C8" s="178" t="s">
        <v>42</v>
      </c>
      <c r="D8" s="182" t="str">
        <f>'DADOS DO CONVENIO'!D23</f>
        <v>XXXX/XX</v>
      </c>
      <c r="E8" s="180"/>
      <c r="L8" s="145">
        <f>'DADOS DO CONVENIO'!D33</f>
        <v>45658</v>
      </c>
      <c r="M8" s="111" t="s">
        <v>86</v>
      </c>
      <c r="N8" s="25">
        <f>'DADOS DO CONVENIO'!D35</f>
        <v>46023</v>
      </c>
    </row>
    <row r="9" spans="2:16" ht="7.5" customHeight="1" thickBot="1" x14ac:dyDescent="0.25"/>
    <row r="10" spans="2:16" ht="39" customHeight="1" thickBot="1" x14ac:dyDescent="0.25">
      <c r="B10" s="183" t="s">
        <v>87</v>
      </c>
      <c r="C10" s="2" t="s">
        <v>88</v>
      </c>
      <c r="D10" s="184" t="s">
        <v>89</v>
      </c>
      <c r="E10" s="185" t="s">
        <v>90</v>
      </c>
      <c r="F10" s="2" t="s">
        <v>91</v>
      </c>
      <c r="G10" s="354" t="s">
        <v>92</v>
      </c>
      <c r="H10" s="355"/>
      <c r="I10" s="186" t="s">
        <v>93</v>
      </c>
      <c r="J10" s="2" t="s">
        <v>94</v>
      </c>
      <c r="K10" s="183" t="s">
        <v>95</v>
      </c>
      <c r="L10" s="187" t="s">
        <v>96</v>
      </c>
      <c r="M10" s="110" t="s">
        <v>97</v>
      </c>
      <c r="N10" s="185" t="s">
        <v>98</v>
      </c>
    </row>
    <row r="11" spans="2:16" ht="15" hidden="1" thickBot="1" x14ac:dyDescent="0.25">
      <c r="B11" s="188" t="s">
        <v>45</v>
      </c>
      <c r="C11" t="s">
        <v>47</v>
      </c>
      <c r="D11" s="188" t="s">
        <v>48</v>
      </c>
      <c r="E11" s="189" t="s">
        <v>49</v>
      </c>
      <c r="F11" t="s">
        <v>99</v>
      </c>
      <c r="G11" s="188" t="s">
        <v>100</v>
      </c>
      <c r="H11" s="189" t="s">
        <v>101</v>
      </c>
      <c r="I11" s="190" t="s">
        <v>102</v>
      </c>
      <c r="J11" t="s">
        <v>103</v>
      </c>
      <c r="K11" s="191" t="s">
        <v>104</v>
      </c>
      <c r="L11" s="192" t="s">
        <v>105</v>
      </c>
      <c r="M11" s="189" t="s">
        <v>50</v>
      </c>
      <c r="N11" s="189" t="s">
        <v>51</v>
      </c>
    </row>
    <row r="12" spans="2:16" ht="18.75" customHeight="1" x14ac:dyDescent="0.2">
      <c r="B12" s="86"/>
      <c r="C12" s="194" t="str">
        <f>IF(D12&lt;&gt;"", COUNTA($D$12:D12), "")</f>
        <v/>
      </c>
      <c r="D12" s="120"/>
      <c r="E12" s="121"/>
      <c r="F12" s="122"/>
      <c r="G12" s="123"/>
      <c r="H12" s="316"/>
      <c r="I12" s="124"/>
      <c r="J12" s="125"/>
      <c r="K12" s="126"/>
      <c r="L12" s="122"/>
      <c r="M12" s="319"/>
      <c r="N12" s="127"/>
    </row>
    <row r="13" spans="2:16" ht="18.75" customHeight="1" x14ac:dyDescent="0.2">
      <c r="B13" s="87"/>
      <c r="C13" s="323" t="str">
        <f>IF(D13&lt;&gt;"", COUNTA($D$12:D13), "")</f>
        <v/>
      </c>
      <c r="D13" s="128"/>
      <c r="E13" s="119"/>
      <c r="F13" s="317"/>
      <c r="G13" s="318"/>
      <c r="H13" s="129"/>
      <c r="I13" s="130"/>
      <c r="J13" s="131"/>
      <c r="K13" s="132"/>
      <c r="L13" s="133"/>
      <c r="M13" s="320"/>
      <c r="N13" s="134"/>
    </row>
    <row r="14" spans="2:16" ht="18.75" customHeight="1" x14ac:dyDescent="0.2">
      <c r="B14" s="86"/>
      <c r="C14" s="206" t="str">
        <f>IF(D14&lt;&gt;"", COUNTA($D$12:D14), "")</f>
        <v/>
      </c>
      <c r="D14" s="136"/>
      <c r="E14" s="135"/>
      <c r="F14" s="122"/>
      <c r="G14" s="123"/>
      <c r="H14" s="123"/>
      <c r="I14" s="124"/>
      <c r="J14" s="125"/>
      <c r="K14" s="126"/>
      <c r="L14" s="122"/>
      <c r="M14" s="319"/>
      <c r="N14" s="137"/>
    </row>
    <row r="15" spans="2:16" ht="18.75" customHeight="1" x14ac:dyDescent="0.2">
      <c r="B15" s="87"/>
      <c r="C15" s="194" t="str">
        <f>IF(D15&lt;&gt;"", COUNTA($D$12:D15), "")</f>
        <v/>
      </c>
      <c r="D15" s="128"/>
      <c r="E15" s="119"/>
      <c r="F15" s="317"/>
      <c r="G15" s="318"/>
      <c r="H15" s="129"/>
      <c r="I15" s="130"/>
      <c r="J15" s="131"/>
      <c r="K15" s="132"/>
      <c r="L15" s="133"/>
      <c r="M15" s="320"/>
      <c r="N15" s="134"/>
    </row>
    <row r="16" spans="2:16" ht="18.75" customHeight="1" x14ac:dyDescent="0.2">
      <c r="B16" s="86"/>
      <c r="C16" s="206" t="str">
        <f>IF(D16&lt;&gt;"", COUNTA($D$12:D16), "")</f>
        <v/>
      </c>
      <c r="D16" s="136"/>
      <c r="E16" s="135"/>
      <c r="F16" s="122"/>
      <c r="G16" s="123"/>
      <c r="H16" s="123"/>
      <c r="I16" s="124"/>
      <c r="J16" s="125"/>
      <c r="K16" s="126"/>
      <c r="L16" s="122"/>
      <c r="M16" s="319"/>
      <c r="N16" s="137"/>
    </row>
    <row r="17" spans="2:14" ht="18.75" customHeight="1" x14ac:dyDescent="0.2">
      <c r="B17" s="87"/>
      <c r="C17" s="194" t="str">
        <f>IF(D17&lt;&gt;"", COUNTA($D$12:D17), "")</f>
        <v/>
      </c>
      <c r="D17" s="128"/>
      <c r="E17" s="119"/>
      <c r="F17" s="317"/>
      <c r="G17" s="318"/>
      <c r="H17" s="129"/>
      <c r="I17" s="130"/>
      <c r="J17" s="131"/>
      <c r="K17" s="132"/>
      <c r="L17" s="133"/>
      <c r="M17" s="320"/>
      <c r="N17" s="134"/>
    </row>
    <row r="18" spans="2:14" ht="18.75" customHeight="1" x14ac:dyDescent="0.2">
      <c r="B18" s="86"/>
      <c r="C18" s="206" t="str">
        <f>IF(D18&lt;&gt;"", COUNTA($D$12:D18), "")</f>
        <v/>
      </c>
      <c r="D18" s="136"/>
      <c r="E18" s="135"/>
      <c r="F18" s="122"/>
      <c r="G18" s="123"/>
      <c r="H18" s="123"/>
      <c r="I18" s="124"/>
      <c r="J18" s="125"/>
      <c r="K18" s="126"/>
      <c r="L18" s="122"/>
      <c r="M18" s="319"/>
      <c r="N18" s="137"/>
    </row>
    <row r="19" spans="2:14" ht="18.75" customHeight="1" x14ac:dyDescent="0.2">
      <c r="B19" s="87"/>
      <c r="C19" s="194" t="str">
        <f>IF(D19&lt;&gt;"", COUNTA($D$12:D19), "")</f>
        <v/>
      </c>
      <c r="D19" s="128"/>
      <c r="E19" s="119"/>
      <c r="F19" s="317"/>
      <c r="G19" s="318"/>
      <c r="H19" s="129"/>
      <c r="I19" s="130"/>
      <c r="J19" s="131"/>
      <c r="K19" s="132"/>
      <c r="L19" s="133"/>
      <c r="M19" s="320"/>
      <c r="N19" s="134"/>
    </row>
    <row r="20" spans="2:14" ht="18.75" customHeight="1" x14ac:dyDescent="0.2">
      <c r="B20" s="86"/>
      <c r="C20" s="206" t="str">
        <f>IF(D20&lt;&gt;"", COUNTA($D$12:D20), "")</f>
        <v/>
      </c>
      <c r="D20" s="136"/>
      <c r="E20" s="135"/>
      <c r="F20" s="122"/>
      <c r="G20" s="123"/>
      <c r="H20" s="123"/>
      <c r="I20" s="124"/>
      <c r="J20" s="125"/>
      <c r="K20" s="126"/>
      <c r="L20" s="122"/>
      <c r="M20" s="319"/>
      <c r="N20" s="137"/>
    </row>
    <row r="21" spans="2:14" ht="18.75" customHeight="1" x14ac:dyDescent="0.2">
      <c r="B21" s="87"/>
      <c r="C21" s="194" t="str">
        <f>IF(D21&lt;&gt;"", COUNTA($D$12:D21), "")</f>
        <v/>
      </c>
      <c r="D21" s="128"/>
      <c r="E21" s="119"/>
      <c r="F21" s="317"/>
      <c r="G21" s="318"/>
      <c r="H21" s="129"/>
      <c r="I21" s="130"/>
      <c r="J21" s="131"/>
      <c r="K21" s="132"/>
      <c r="L21" s="133"/>
      <c r="M21" s="320"/>
      <c r="N21" s="134"/>
    </row>
    <row r="22" spans="2:14" ht="18.75" customHeight="1" x14ac:dyDescent="0.2">
      <c r="B22" s="86"/>
      <c r="C22" s="206" t="str">
        <f>IF(D22&lt;&gt;"", COUNTA($D$12:D22), "")</f>
        <v/>
      </c>
      <c r="D22" s="136"/>
      <c r="E22" s="135"/>
      <c r="F22" s="122"/>
      <c r="G22" s="123"/>
      <c r="H22" s="123"/>
      <c r="I22" s="124"/>
      <c r="J22" s="125"/>
      <c r="K22" s="126"/>
      <c r="L22" s="122"/>
      <c r="M22" s="319"/>
      <c r="N22" s="137"/>
    </row>
    <row r="23" spans="2:14" ht="18.75" customHeight="1" x14ac:dyDescent="0.2">
      <c r="B23" s="87"/>
      <c r="C23" s="194" t="str">
        <f>IF(D23&lt;&gt;"", COUNTA($D$12:D23), "")</f>
        <v/>
      </c>
      <c r="D23" s="128"/>
      <c r="E23" s="119"/>
      <c r="F23" s="317"/>
      <c r="G23" s="318"/>
      <c r="H23" s="129"/>
      <c r="I23" s="130"/>
      <c r="J23" s="131"/>
      <c r="K23" s="132"/>
      <c r="L23" s="133"/>
      <c r="M23" s="320"/>
      <c r="N23" s="134"/>
    </row>
    <row r="24" spans="2:14" ht="18.75" customHeight="1" x14ac:dyDescent="0.2">
      <c r="B24" s="86"/>
      <c r="C24" s="206" t="str">
        <f>IF(D24&lt;&gt;"", COUNTA($D$12:D24), "")</f>
        <v/>
      </c>
      <c r="D24" s="136"/>
      <c r="E24" s="135"/>
      <c r="F24" s="122"/>
      <c r="G24" s="123"/>
      <c r="H24" s="123"/>
      <c r="I24" s="124"/>
      <c r="J24" s="125"/>
      <c r="K24" s="126"/>
      <c r="L24" s="122"/>
      <c r="M24" s="319"/>
      <c r="N24" s="137"/>
    </row>
    <row r="25" spans="2:14" ht="18.75" customHeight="1" x14ac:dyDescent="0.2">
      <c r="B25" s="87"/>
      <c r="C25" s="194" t="str">
        <f>IF(D25&lt;&gt;"", COUNTA($D$12:D25), "")</f>
        <v/>
      </c>
      <c r="D25" s="128"/>
      <c r="E25" s="119"/>
      <c r="F25" s="317"/>
      <c r="G25" s="318"/>
      <c r="H25" s="129"/>
      <c r="I25" s="130"/>
      <c r="J25" s="131"/>
      <c r="K25" s="132"/>
      <c r="L25" s="133"/>
      <c r="M25" s="320"/>
      <c r="N25" s="134"/>
    </row>
    <row r="26" spans="2:14" ht="18.75" customHeight="1" x14ac:dyDescent="0.2">
      <c r="B26" s="86"/>
      <c r="C26" s="206" t="str">
        <f>IF(D26&lt;&gt;"", COUNTA($D$12:D26), "")</f>
        <v/>
      </c>
      <c r="D26" s="136"/>
      <c r="E26" s="135"/>
      <c r="F26" s="122"/>
      <c r="G26" s="123"/>
      <c r="H26" s="123"/>
      <c r="I26" s="124"/>
      <c r="J26" s="125"/>
      <c r="K26" s="126"/>
      <c r="L26" s="122"/>
      <c r="M26" s="319"/>
      <c r="N26" s="137"/>
    </row>
    <row r="27" spans="2:14" ht="18.75" customHeight="1" x14ac:dyDescent="0.2">
      <c r="B27" s="87"/>
      <c r="C27" s="194" t="str">
        <f>IF(D27&lt;&gt;"", COUNTA($D$12:D27), "")</f>
        <v/>
      </c>
      <c r="D27" s="128"/>
      <c r="E27" s="119"/>
      <c r="F27" s="317"/>
      <c r="G27" s="318"/>
      <c r="H27" s="129"/>
      <c r="I27" s="130"/>
      <c r="J27" s="131"/>
      <c r="K27" s="132"/>
      <c r="L27" s="133"/>
      <c r="M27" s="320"/>
      <c r="N27" s="134"/>
    </row>
    <row r="28" spans="2:14" ht="18.75" customHeight="1" x14ac:dyDescent="0.2">
      <c r="B28" s="86"/>
      <c r="C28" s="206" t="str">
        <f>IF(D28&lt;&gt;"", COUNTA($D$12:D28), "")</f>
        <v/>
      </c>
      <c r="D28" s="136"/>
      <c r="E28" s="135"/>
      <c r="F28" s="122"/>
      <c r="G28" s="123"/>
      <c r="H28" s="123"/>
      <c r="I28" s="124"/>
      <c r="J28" s="125"/>
      <c r="K28" s="126"/>
      <c r="L28" s="122"/>
      <c r="M28" s="319"/>
      <c r="N28" s="137"/>
    </row>
    <row r="29" spans="2:14" ht="18.75" customHeight="1" x14ac:dyDescent="0.2">
      <c r="B29" s="87"/>
      <c r="C29" s="194" t="str">
        <f>IF(D29&lt;&gt;"", COUNTA($D$12:D29), "")</f>
        <v/>
      </c>
      <c r="D29" s="128"/>
      <c r="E29" s="119"/>
      <c r="F29" s="317"/>
      <c r="G29" s="318"/>
      <c r="H29" s="129"/>
      <c r="I29" s="130"/>
      <c r="J29" s="131"/>
      <c r="K29" s="132"/>
      <c r="L29" s="133"/>
      <c r="M29" s="320"/>
      <c r="N29" s="134"/>
    </row>
    <row r="30" spans="2:14" ht="18.75" customHeight="1" x14ac:dyDescent="0.2">
      <c r="B30" s="86"/>
      <c r="C30" s="206" t="str">
        <f>IF(D30&lt;&gt;"", COUNTA($D$12:D30), "")</f>
        <v/>
      </c>
      <c r="D30" s="136"/>
      <c r="E30" s="135"/>
      <c r="F30" s="122"/>
      <c r="G30" s="123"/>
      <c r="H30" s="123"/>
      <c r="I30" s="124"/>
      <c r="J30" s="125"/>
      <c r="K30" s="126"/>
      <c r="L30" s="122"/>
      <c r="M30" s="319"/>
      <c r="N30" s="137"/>
    </row>
    <row r="31" spans="2:14" ht="18.75" customHeight="1" x14ac:dyDescent="0.2">
      <c r="B31" s="87"/>
      <c r="C31" s="194" t="str">
        <f>IF(D31&lt;&gt;"", COUNTA($D$12:D31), "")</f>
        <v/>
      </c>
      <c r="D31" s="128"/>
      <c r="E31" s="119"/>
      <c r="F31" s="317"/>
      <c r="G31" s="318"/>
      <c r="H31" s="129"/>
      <c r="I31" s="130"/>
      <c r="J31" s="131"/>
      <c r="K31" s="132"/>
      <c r="L31" s="133"/>
      <c r="M31" s="320"/>
      <c r="N31" s="134"/>
    </row>
    <row r="32" spans="2:14" ht="18.75" customHeight="1" x14ac:dyDescent="0.2">
      <c r="B32" s="86"/>
      <c r="C32" s="206" t="str">
        <f>IF(D32&lt;&gt;"", COUNTA($D$12:D32), "")</f>
        <v/>
      </c>
      <c r="D32" s="136"/>
      <c r="E32" s="135"/>
      <c r="F32" s="122"/>
      <c r="G32" s="123"/>
      <c r="H32" s="123"/>
      <c r="I32" s="124"/>
      <c r="J32" s="125"/>
      <c r="K32" s="126"/>
      <c r="L32" s="122"/>
      <c r="M32" s="319"/>
      <c r="N32" s="137"/>
    </row>
    <row r="33" spans="2:19" ht="18.75" customHeight="1" x14ac:dyDescent="0.2">
      <c r="B33" s="87"/>
      <c r="C33" s="194" t="str">
        <f>IF(D33&lt;&gt;"", COUNTA($D$12:D33), "")</f>
        <v/>
      </c>
      <c r="D33" s="128"/>
      <c r="E33" s="119"/>
      <c r="F33" s="317"/>
      <c r="G33" s="318"/>
      <c r="H33" s="129"/>
      <c r="I33" s="130"/>
      <c r="J33" s="131"/>
      <c r="K33" s="132"/>
      <c r="L33" s="133"/>
      <c r="M33" s="320"/>
      <c r="N33" s="134"/>
    </row>
    <row r="34" spans="2:19" ht="18.75" customHeight="1" x14ac:dyDescent="0.2">
      <c r="B34" s="86"/>
      <c r="C34" s="206" t="str">
        <f>IF(D34&lt;&gt;"", COUNTA($D$12:D34), "")</f>
        <v/>
      </c>
      <c r="D34" s="136"/>
      <c r="E34" s="135"/>
      <c r="F34" s="122"/>
      <c r="G34" s="123"/>
      <c r="H34" s="123"/>
      <c r="I34" s="124"/>
      <c r="J34" s="125"/>
      <c r="K34" s="126"/>
      <c r="L34" s="122"/>
      <c r="M34" s="319"/>
      <c r="N34" s="137"/>
    </row>
    <row r="35" spans="2:19" ht="18.75" customHeight="1" x14ac:dyDescent="0.2">
      <c r="B35" s="87"/>
      <c r="C35" s="194" t="str">
        <f>IF(D35&lt;&gt;"", COUNTA($D$12:D35), "")</f>
        <v/>
      </c>
      <c r="D35" s="128"/>
      <c r="E35" s="119"/>
      <c r="F35" s="317"/>
      <c r="G35" s="318"/>
      <c r="H35" s="129"/>
      <c r="I35" s="130"/>
      <c r="J35" s="131"/>
      <c r="K35" s="132"/>
      <c r="L35" s="133"/>
      <c r="M35" s="320"/>
      <c r="N35" s="134"/>
    </row>
    <row r="36" spans="2:19" ht="18.75" customHeight="1" x14ac:dyDescent="0.2">
      <c r="B36" s="86"/>
      <c r="C36" s="206" t="str">
        <f>IF(D36&lt;&gt;"", COUNTA($D$12:D36), "")</f>
        <v/>
      </c>
      <c r="D36" s="136"/>
      <c r="E36" s="135"/>
      <c r="F36" s="122"/>
      <c r="G36" s="123"/>
      <c r="H36" s="123"/>
      <c r="I36" s="124"/>
      <c r="J36" s="125"/>
      <c r="K36" s="126"/>
      <c r="L36" s="122"/>
      <c r="M36" s="319"/>
      <c r="N36" s="137"/>
    </row>
    <row r="37" spans="2:19" ht="18.75" customHeight="1" x14ac:dyDescent="0.2">
      <c r="B37" s="87"/>
      <c r="C37" s="194" t="str">
        <f>IF(D37&lt;&gt;"", COUNTA($D$12:D37), "")</f>
        <v/>
      </c>
      <c r="D37" s="128"/>
      <c r="E37" s="119"/>
      <c r="F37" s="317"/>
      <c r="G37" s="318"/>
      <c r="H37" s="129"/>
      <c r="I37" s="130"/>
      <c r="J37" s="131"/>
      <c r="K37" s="132"/>
      <c r="L37" s="133"/>
      <c r="M37" s="320"/>
      <c r="N37" s="134"/>
    </row>
    <row r="38" spans="2:19" ht="18.75" customHeight="1" x14ac:dyDescent="0.2">
      <c r="B38" s="86"/>
      <c r="C38" s="206" t="str">
        <f>IF(D38&lt;&gt;"", COUNTA($D$12:D38), "")</f>
        <v/>
      </c>
      <c r="D38" s="136"/>
      <c r="E38" s="135"/>
      <c r="F38" s="122"/>
      <c r="G38" s="123"/>
      <c r="H38" s="123"/>
      <c r="I38" s="124"/>
      <c r="J38" s="125"/>
      <c r="K38" s="126"/>
      <c r="L38" s="122"/>
      <c r="M38" s="319"/>
      <c r="N38" s="137"/>
    </row>
    <row r="39" spans="2:19" ht="18.75" customHeight="1" x14ac:dyDescent="0.2">
      <c r="B39" s="87"/>
      <c r="C39" s="194" t="str">
        <f>IF(D39&lt;&gt;"", COUNTA($D$12:D39), "")</f>
        <v/>
      </c>
      <c r="D39" s="128"/>
      <c r="E39" s="119"/>
      <c r="F39" s="317"/>
      <c r="G39" s="318"/>
      <c r="H39" s="129"/>
      <c r="I39" s="130"/>
      <c r="J39" s="131"/>
      <c r="K39" s="132"/>
      <c r="L39" s="133"/>
      <c r="M39" s="320"/>
      <c r="N39" s="134"/>
    </row>
    <row r="40" spans="2:19" ht="18.75" customHeight="1" x14ac:dyDescent="0.2">
      <c r="B40" s="86"/>
      <c r="C40" s="206" t="str">
        <f>IF(D40&lt;&gt;"", COUNTA($D$12:D40), "")</f>
        <v/>
      </c>
      <c r="D40" s="136"/>
      <c r="E40" s="135"/>
      <c r="F40" s="122"/>
      <c r="G40" s="123"/>
      <c r="H40" s="123"/>
      <c r="I40" s="124"/>
      <c r="J40" s="125"/>
      <c r="K40" s="126"/>
      <c r="L40" s="122"/>
      <c r="M40" s="319"/>
      <c r="N40" s="137"/>
      <c r="S40" s="26"/>
    </row>
    <row r="41" spans="2:19" ht="18.75" customHeight="1" x14ac:dyDescent="0.2">
      <c r="B41" s="87"/>
      <c r="C41" s="194" t="str">
        <f>IF(D41&lt;&gt;"", COUNTA($D$12:D41), "")</f>
        <v/>
      </c>
      <c r="D41" s="128"/>
      <c r="E41" s="119"/>
      <c r="F41" s="317"/>
      <c r="G41" s="318"/>
      <c r="H41" s="129"/>
      <c r="I41" s="130"/>
      <c r="J41" s="131"/>
      <c r="K41" s="132"/>
      <c r="L41" s="133"/>
      <c r="M41" s="320"/>
      <c r="N41" s="134"/>
    </row>
    <row r="42" spans="2:19" ht="18.75" customHeight="1" x14ac:dyDescent="0.2">
      <c r="B42" s="86"/>
      <c r="C42" s="206" t="str">
        <f>IF(D42&lt;&gt;"", COUNTA($D$12:D42), "")</f>
        <v/>
      </c>
      <c r="D42" s="136"/>
      <c r="E42" s="135"/>
      <c r="F42" s="122"/>
      <c r="G42" s="123"/>
      <c r="H42" s="123"/>
      <c r="I42" s="124"/>
      <c r="J42" s="125"/>
      <c r="K42" s="126"/>
      <c r="L42" s="122"/>
      <c r="M42" s="319"/>
      <c r="N42" s="137"/>
    </row>
    <row r="43" spans="2:19" ht="18.75" customHeight="1" x14ac:dyDescent="0.2">
      <c r="B43" s="87"/>
      <c r="C43" s="194" t="str">
        <f>IF(D43&lt;&gt;"", COUNTA($D$12:D43), "")</f>
        <v/>
      </c>
      <c r="D43" s="128"/>
      <c r="E43" s="119"/>
      <c r="F43" s="317"/>
      <c r="G43" s="318"/>
      <c r="H43" s="129"/>
      <c r="I43" s="130"/>
      <c r="J43" s="131"/>
      <c r="K43" s="132"/>
      <c r="L43" s="133"/>
      <c r="M43" s="320"/>
      <c r="N43" s="134"/>
    </row>
    <row r="44" spans="2:19" ht="18.75" customHeight="1" x14ac:dyDescent="0.2">
      <c r="B44" s="86"/>
      <c r="C44" s="206" t="str">
        <f>IF(D44&lt;&gt;"", COUNTA($D$12:D44), "")</f>
        <v/>
      </c>
      <c r="D44" s="136"/>
      <c r="E44" s="135"/>
      <c r="F44" s="122"/>
      <c r="G44" s="123"/>
      <c r="H44" s="123"/>
      <c r="I44" s="124"/>
      <c r="J44" s="125"/>
      <c r="K44" s="126"/>
      <c r="L44" s="122"/>
      <c r="M44" s="319"/>
      <c r="N44" s="137"/>
    </row>
    <row r="45" spans="2:19" ht="18.75" customHeight="1" x14ac:dyDescent="0.2">
      <c r="B45" s="87"/>
      <c r="C45" s="194" t="str">
        <f>IF(D45&lt;&gt;"", COUNTA($D$12:D45), "")</f>
        <v/>
      </c>
      <c r="D45" s="128"/>
      <c r="E45" s="119"/>
      <c r="F45" s="317"/>
      <c r="G45" s="318"/>
      <c r="H45" s="129"/>
      <c r="I45" s="130"/>
      <c r="J45" s="131"/>
      <c r="K45" s="132"/>
      <c r="L45" s="133"/>
      <c r="M45" s="320"/>
      <c r="N45" s="134"/>
    </row>
    <row r="46" spans="2:19" ht="18.75" customHeight="1" x14ac:dyDescent="0.2">
      <c r="B46" s="86"/>
      <c r="C46" s="206" t="str">
        <f>IF(D46&lt;&gt;"", COUNTA($D$12:D46), "")</f>
        <v/>
      </c>
      <c r="D46" s="136"/>
      <c r="E46" s="135"/>
      <c r="F46" s="122"/>
      <c r="G46" s="123"/>
      <c r="H46" s="123"/>
      <c r="I46" s="124"/>
      <c r="J46" s="125"/>
      <c r="K46" s="126"/>
      <c r="L46" s="122"/>
      <c r="M46" s="319"/>
      <c r="N46" s="137"/>
    </row>
    <row r="47" spans="2:19" ht="18.75" customHeight="1" x14ac:dyDescent="0.2">
      <c r="B47" s="87"/>
      <c r="C47" s="194" t="str">
        <f>IF(D47&lt;&gt;"", COUNTA($D$12:D47), "")</f>
        <v/>
      </c>
      <c r="D47" s="128"/>
      <c r="E47" s="119"/>
      <c r="F47" s="317"/>
      <c r="G47" s="318"/>
      <c r="H47" s="129"/>
      <c r="I47" s="130"/>
      <c r="J47" s="131"/>
      <c r="K47" s="132"/>
      <c r="L47" s="133"/>
      <c r="M47" s="320"/>
      <c r="N47" s="134"/>
    </row>
    <row r="48" spans="2:19" ht="18.75" customHeight="1" x14ac:dyDescent="0.2">
      <c r="B48" s="86"/>
      <c r="C48" s="206" t="str">
        <f>IF(D48&lt;&gt;"", COUNTA($D$12:D48), "")</f>
        <v/>
      </c>
      <c r="D48" s="136"/>
      <c r="E48" s="135"/>
      <c r="F48" s="122"/>
      <c r="G48" s="123"/>
      <c r="H48" s="123"/>
      <c r="I48" s="124"/>
      <c r="J48" s="125"/>
      <c r="K48" s="126"/>
      <c r="L48" s="122"/>
      <c r="M48" s="319"/>
      <c r="N48" s="137"/>
    </row>
    <row r="49" spans="2:14" ht="18.75" customHeight="1" x14ac:dyDescent="0.2">
      <c r="B49" s="356" t="s">
        <v>106</v>
      </c>
      <c r="C49" s="357"/>
      <c r="D49" s="357"/>
      <c r="E49" s="357"/>
      <c r="F49" s="357"/>
      <c r="G49" s="357"/>
      <c r="H49" s="357"/>
      <c r="I49" s="357"/>
      <c r="J49" s="357"/>
      <c r="K49" s="357"/>
      <c r="L49" s="357"/>
      <c r="M49" s="357"/>
      <c r="N49" s="209">
        <f>SUBTOTAL(109,Tabela2[Coluna13])</f>
        <v>0</v>
      </c>
    </row>
    <row r="50" spans="2:14" ht="24" customHeight="1" thickBot="1" x14ac:dyDescent="0.25">
      <c r="B50" s="358" t="s">
        <v>76</v>
      </c>
      <c r="C50" s="359"/>
      <c r="D50" s="359"/>
      <c r="E50" s="359"/>
      <c r="F50" s="359"/>
      <c r="G50" s="359"/>
      <c r="H50" s="359"/>
      <c r="I50" s="359"/>
      <c r="J50" s="359"/>
      <c r="K50" s="359"/>
      <c r="L50" s="359"/>
      <c r="M50" s="359"/>
      <c r="N50" s="360"/>
    </row>
    <row r="51" spans="2:14" ht="27.75" customHeight="1" thickBot="1" x14ac:dyDescent="0.25">
      <c r="B51" s="351" t="s">
        <v>20</v>
      </c>
      <c r="C51" s="352"/>
      <c r="D51" s="353"/>
      <c r="E51" s="351" t="s">
        <v>30</v>
      </c>
      <c r="F51" s="352"/>
      <c r="G51" s="352"/>
      <c r="H51" s="352"/>
      <c r="I51" s="352"/>
      <c r="J51" s="352"/>
      <c r="K51" s="352"/>
      <c r="L51" s="352"/>
      <c r="M51" s="352"/>
      <c r="N51" s="353"/>
    </row>
    <row r="52" spans="2:14" x14ac:dyDescent="0.2">
      <c r="B52" s="210"/>
      <c r="D52" s="211"/>
      <c r="N52" s="190"/>
    </row>
    <row r="53" spans="2:14" ht="18.75" customHeight="1" x14ac:dyDescent="0.2">
      <c r="B53" s="212" t="s">
        <v>79</v>
      </c>
      <c r="C53" s="213" t="str">
        <f>'DADOS DO CONVENIO'!$D$49</f>
        <v>XXX</v>
      </c>
      <c r="D53" s="211"/>
      <c r="E53" s="214" t="s">
        <v>79</v>
      </c>
      <c r="F53" s="213" t="str">
        <f>'DADOS DO CONVENIO'!$D$61</f>
        <v>XXX</v>
      </c>
      <c r="J53" s="3"/>
      <c r="K53" s="3"/>
      <c r="L53" s="3"/>
      <c r="M53" s="3"/>
      <c r="N53" s="190"/>
    </row>
    <row r="54" spans="2:14" ht="18.75" customHeight="1" x14ac:dyDescent="0.2">
      <c r="B54" s="212" t="s">
        <v>80</v>
      </c>
      <c r="C54" s="213" t="str">
        <f>'DADOS DO CONVENIO'!$D$47</f>
        <v>Prefeito Municipal</v>
      </c>
      <c r="D54" s="211"/>
      <c r="E54" s="214" t="s">
        <v>80</v>
      </c>
      <c r="F54" s="213" t="str">
        <f>'DADOS DO CONVENIO'!$D$59</f>
        <v>Secretario ou Assistente Social.</v>
      </c>
      <c r="N54" s="190"/>
    </row>
    <row r="55" spans="2:14" ht="18.75" customHeight="1" x14ac:dyDescent="0.2">
      <c r="B55" s="212" t="s">
        <v>81</v>
      </c>
      <c r="C55" s="213" t="str">
        <f>'DADOS DO CONVENIO'!$D$51</f>
        <v>(DD)-xxxx-xxxx</v>
      </c>
      <c r="D55" s="211"/>
      <c r="E55" s="214" t="s">
        <v>81</v>
      </c>
      <c r="F55" s="215" t="str">
        <f>'DADOS DO CONVENIO'!$D$63</f>
        <v>(DD)-xxxx-xxxx</v>
      </c>
      <c r="K55" s="3"/>
      <c r="L55" s="3"/>
      <c r="M55" s="3"/>
      <c r="N55" s="190"/>
    </row>
    <row r="56" spans="2:14" ht="18.75" customHeight="1" x14ac:dyDescent="0.2">
      <c r="B56" s="212" t="s">
        <v>82</v>
      </c>
      <c r="C56" s="213" t="str">
        <f>'DADOS DO CONVENIO'!$D$53</f>
        <v>Insira o e-mail</v>
      </c>
      <c r="D56" s="216"/>
      <c r="E56" s="214" t="s">
        <v>82</v>
      </c>
      <c r="F56" s="213" t="str">
        <f>'DADOS DO CONVENIO'!$D$65</f>
        <v>Insira o e-mail</v>
      </c>
      <c r="N56" s="190"/>
    </row>
    <row r="57" spans="2:14" ht="18.75" customHeight="1" x14ac:dyDescent="0.2">
      <c r="B57" s="212" t="s">
        <v>83</v>
      </c>
      <c r="C57" s="217">
        <f>'DADOS DO CONVENIO'!D55</f>
        <v>41214</v>
      </c>
      <c r="D57" s="315" t="s">
        <v>78</v>
      </c>
      <c r="E57" s="214" t="s">
        <v>83</v>
      </c>
      <c r="F57" s="219">
        <f>'DADOS DO CONVENIO'!D67</f>
        <v>41214</v>
      </c>
      <c r="K57" s="334" t="s">
        <v>78</v>
      </c>
      <c r="L57" s="334"/>
      <c r="N57" s="190"/>
    </row>
    <row r="58" spans="2:14" ht="18.75" customHeight="1" thickBot="1" x14ac:dyDescent="0.25">
      <c r="B58" s="220"/>
      <c r="C58" s="221"/>
      <c r="D58" s="222"/>
      <c r="E58" s="223"/>
      <c r="F58" s="221"/>
      <c r="G58" s="221"/>
      <c r="H58" s="221"/>
      <c r="I58" s="221"/>
      <c r="J58" s="221"/>
      <c r="K58" s="221"/>
      <c r="L58" s="221"/>
      <c r="M58" s="221"/>
      <c r="N58" s="222"/>
    </row>
    <row r="59" spans="2:14" ht="18.75" customHeight="1" x14ac:dyDescent="0.2"/>
    <row r="60" spans="2:14" ht="18.75" customHeight="1" x14ac:dyDescent="0.2"/>
    <row r="61" spans="2:14" ht="18.75" customHeight="1" x14ac:dyDescent="0.2"/>
    <row r="62" spans="2:14" ht="18.75" hidden="1" customHeight="1" x14ac:dyDescent="0.2"/>
    <row r="63" spans="2:14" ht="18.75" hidden="1" customHeight="1" x14ac:dyDescent="0.2"/>
    <row r="64" spans="2:14" ht="18.75" hidden="1" customHeight="1" x14ac:dyDescent="0.2"/>
    <row r="65" ht="18.75" hidden="1" customHeight="1" x14ac:dyDescent="0.2"/>
    <row r="66" ht="18.75" hidden="1" customHeight="1" x14ac:dyDescent="0.2"/>
  </sheetData>
  <sheetProtection selectLockedCells="1"/>
  <protectedRanges>
    <protectedRange sqref="C12 B12:B48 G12 C14:C48 D12:F48 I12:N48 G13:H48" name="III"/>
  </protectedRanges>
  <mergeCells count="6">
    <mergeCell ref="E51:N51"/>
    <mergeCell ref="B51:D51"/>
    <mergeCell ref="K57:L57"/>
    <mergeCell ref="G10:H10"/>
    <mergeCell ref="B49:M49"/>
    <mergeCell ref="B50:N50"/>
  </mergeCells>
  <phoneticPr fontId="9" type="noConversion"/>
  <dataValidations count="7">
    <dataValidation operator="equal" allowBlank="1" showErrorMessage="1" sqref="C2" xr:uid="{FB425C71-A3B2-4CC7-8B6B-BB920D6CF857}"/>
    <dataValidation operator="equal" allowBlank="1" showErrorMessage="1" sqref="C3" xr:uid="{316ABCB8-610D-45C4-8083-151EFA2023AF}">
      <formula1>0</formula1>
      <formula2>0</formula2>
    </dataValidation>
    <dataValidation type="list" operator="equal" allowBlank="1" showInputMessage="1" showErrorMessage="1" prompt="Indicar a fonte de recursos conforme os códigos a seguir:_x000a_1 - Concedente;_x000a_2 - Executor;_x000a_3 - Rendimentos." sqref="B12:B48" xr:uid="{34CEEC75-0CE2-49CA-913E-FEBE78ED2804}">
      <formula1>"01 - Concedente,02 - Executor,03 - Rendimentos"</formula1>
      <formula2>0</formula2>
    </dataValidation>
    <dataValidation type="date" allowBlank="1" showInputMessage="1" showErrorMessage="1" sqref="M12:M48 K12:K48" xr:uid="{B0A30EBB-9B86-4EA4-9B67-07D67B4F1BC4}">
      <formula1>L8</formula1>
      <formula2>N8</formula2>
    </dataValidation>
    <dataValidation type="list" allowBlank="1" showInputMessage="1" showErrorMessage="1" sqref="F12:F48" xr:uid="{D6A15EB0-C631-49F3-8F40-75ABAF5E4F4F}">
      <formula1>"Corrente 3.3.90, Capital 4.4.90"</formula1>
    </dataValidation>
    <dataValidation type="list" errorStyle="warning" allowBlank="1" showInputMessage="1" showErrorMessage="1" errorTitle="Atenção" error="Selecione um dos itens da lista." promptTitle="LEGENDA:" prompt="CO – Concorrência_x000a_PP – Pregão Presencial_x000a_PE – Pregão Eletrônico_x000a_IN – Inexigibilidade_x000a_DI – Dispensa_x000a_TP – Tomada de Preços_x000a_CC – Carta Convite" sqref="G12:G48" xr:uid="{1E74416A-004F-47C9-A02C-E043318AF24B}">
      <formula1>"CO, PP, PE, IN, DI, TP, CC"</formula1>
    </dataValidation>
    <dataValidation type="whole" errorStyle="warning" allowBlank="1" showInputMessage="1" showErrorMessage="1" errorTitle="Atenção" error="Esta coluna só permite números, preencha os lançamentos de forma sequencial. " promptTitle="Preencha de Forma Sequencial" sqref="C12" xr:uid="{F493F8B2-3152-446A-BAE7-7837AC74E3D7}">
      <formula1>1</formula1>
      <formula2>999</formula2>
    </dataValidation>
  </dataValidations>
  <pageMargins left="0.39370078740157483" right="0.39370078740157483" top="0.39370078740157483" bottom="0.39370078740157483" header="0" footer="0"/>
  <pageSetup paperSize="9" scale="47" orientation="landscape"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08B5C-B808-4817-A818-1F73D60AE667}">
  <sheetPr>
    <pageSetUpPr fitToPage="1"/>
  </sheetPr>
  <dimension ref="A1:I64"/>
  <sheetViews>
    <sheetView showGridLines="0" showRowColHeaders="0" showZeros="0" zoomScaleNormal="100" zoomScaleSheetLayoutView="86" zoomScalePageLayoutView="57" workbookViewId="0">
      <selection activeCell="B12" sqref="B12"/>
      <extLst>
        <ext xmlns:xlsdti="http://schemas.microsoft.com/office/spreadsheetml/2023/showDataTypeIcons" uri="{77bfe23e-c014-4d31-8a63-9c772dbf06b6}">
          <xlsdti:showDataTypeIcons visible="0"/>
        </ext>
      </extLst>
    </sheetView>
  </sheetViews>
  <sheetFormatPr defaultColWidth="0" defaultRowHeight="14.25" zeroHeight="1" x14ac:dyDescent="0.2"/>
  <cols>
    <col min="1" max="1" width="8.88671875" customWidth="1"/>
    <col min="2" max="3" width="18" customWidth="1"/>
    <col min="4" max="4" width="47.109375" customWidth="1"/>
    <col min="5" max="5" width="11.77734375" customWidth="1"/>
    <col min="6" max="7" width="18" customWidth="1"/>
    <col min="8" max="8" width="8.88671875" customWidth="1"/>
    <col min="9" max="9" width="0" hidden="1" customWidth="1"/>
    <col min="10" max="16384" width="8.88671875" hidden="1"/>
  </cols>
  <sheetData>
    <row r="1" spans="2:9" x14ac:dyDescent="0.2"/>
    <row r="2" spans="2:9" ht="18" customHeight="1" x14ac:dyDescent="0.2">
      <c r="B2" s="362"/>
      <c r="C2" s="140" t="s">
        <v>37</v>
      </c>
      <c r="D2" s="140"/>
      <c r="E2" s="140"/>
    </row>
    <row r="3" spans="2:9" ht="18" customHeight="1" x14ac:dyDescent="0.2">
      <c r="B3" s="362"/>
      <c r="C3" s="140" t="s">
        <v>38</v>
      </c>
      <c r="D3" s="140"/>
      <c r="E3" s="140"/>
    </row>
    <row r="4" spans="2:9" ht="18" customHeight="1" x14ac:dyDescent="0.2">
      <c r="B4" s="362"/>
      <c r="C4" s="140" t="s">
        <v>39</v>
      </c>
      <c r="D4" s="140"/>
      <c r="E4" s="140"/>
    </row>
    <row r="5" spans="2:9" ht="6.75" customHeight="1" x14ac:dyDescent="0.2">
      <c r="B5" s="362"/>
      <c r="C5" s="175"/>
      <c r="D5" s="175"/>
      <c r="E5" s="175"/>
      <c r="F5" s="175"/>
      <c r="G5" s="175"/>
    </row>
    <row r="6" spans="2:9" ht="24" customHeight="1" x14ac:dyDescent="0.2">
      <c r="C6" s="8" t="s">
        <v>107</v>
      </c>
      <c r="D6" s="8"/>
      <c r="E6" s="8"/>
      <c r="F6" s="8"/>
      <c r="G6" s="8"/>
    </row>
    <row r="7" spans="2:9" s="6" customFormat="1" ht="18.75" customHeight="1" x14ac:dyDescent="0.25">
      <c r="C7" s="225" t="s">
        <v>41</v>
      </c>
      <c r="D7" s="182" t="str" cm="1">
        <f t="array" ref="D7:E7">'DADOS DO CONVENIO'!D19:E19</f>
        <v>Prefeitura Municipal de XXX</v>
      </c>
      <c r="E7" s="21">
        <v>0</v>
      </c>
      <c r="G7" s="227"/>
      <c r="H7" s="21"/>
      <c r="I7" s="21"/>
    </row>
    <row r="8" spans="2:9" s="6" customFormat="1" ht="18.75" customHeight="1" x14ac:dyDescent="0.25">
      <c r="C8" s="225" t="s">
        <v>42</v>
      </c>
      <c r="D8" s="182" t="str">
        <f>'DADOS DO CONVENIO'!D23</f>
        <v>XXXX/XX</v>
      </c>
      <c r="E8" s="226" t="s">
        <v>85</v>
      </c>
      <c r="F8" s="262">
        <f>'DADOS DO CONVENIO'!D33</f>
        <v>45658</v>
      </c>
      <c r="G8" s="262">
        <f>'DADOS DO CONVENIO'!D35</f>
        <v>46023</v>
      </c>
    </row>
    <row r="9" spans="2:9" ht="7.5" customHeight="1" thickBot="1" x14ac:dyDescent="0.25"/>
    <row r="10" spans="2:9" ht="39" customHeight="1" thickBot="1" x14ac:dyDescent="0.25">
      <c r="B10" s="1" t="s">
        <v>108</v>
      </c>
      <c r="C10" s="7" t="s">
        <v>109</v>
      </c>
      <c r="D10" s="7" t="s">
        <v>110</v>
      </c>
      <c r="E10" s="185" t="s">
        <v>111</v>
      </c>
      <c r="F10" s="110" t="s">
        <v>112</v>
      </c>
      <c r="G10" s="110" t="s">
        <v>113</v>
      </c>
    </row>
    <row r="11" spans="2:9" hidden="1" x14ac:dyDescent="0.2">
      <c r="B11" s="188" t="s">
        <v>45</v>
      </c>
      <c r="C11" t="s">
        <v>47</v>
      </c>
      <c r="D11" s="231" t="s">
        <v>48</v>
      </c>
      <c r="E11" s="189" t="s">
        <v>49</v>
      </c>
      <c r="F11" s="189" t="s">
        <v>50</v>
      </c>
      <c r="G11" s="189" t="s">
        <v>51</v>
      </c>
    </row>
    <row r="12" spans="2:9" ht="18.75" customHeight="1" x14ac:dyDescent="0.2">
      <c r="B12" s="307"/>
      <c r="C12" s="307"/>
      <c r="D12" s="308"/>
      <c r="E12" s="309"/>
      <c r="F12" s="312"/>
      <c r="G12" s="312"/>
    </row>
    <row r="13" spans="2:9" ht="18.75" customHeight="1" x14ac:dyDescent="0.2">
      <c r="B13" s="310"/>
      <c r="C13" s="310"/>
      <c r="D13" s="310"/>
      <c r="E13" s="311"/>
      <c r="F13" s="313"/>
      <c r="G13" s="313"/>
    </row>
    <row r="14" spans="2:9" ht="18.75" customHeight="1" x14ac:dyDescent="0.2">
      <c r="B14" s="308"/>
      <c r="C14" s="308"/>
      <c r="D14" s="308"/>
      <c r="E14" s="309"/>
      <c r="F14" s="314"/>
      <c r="G14" s="314"/>
    </row>
    <row r="15" spans="2:9" ht="18.75" customHeight="1" x14ac:dyDescent="0.2">
      <c r="B15" s="310"/>
      <c r="C15" s="310"/>
      <c r="D15" s="310"/>
      <c r="E15" s="311"/>
      <c r="F15" s="313"/>
      <c r="G15" s="313"/>
    </row>
    <row r="16" spans="2:9" ht="18.75" customHeight="1" x14ac:dyDescent="0.2">
      <c r="B16" s="308"/>
      <c r="C16" s="308"/>
      <c r="D16" s="308"/>
      <c r="E16" s="309"/>
      <c r="F16" s="314"/>
      <c r="G16" s="314"/>
    </row>
    <row r="17" spans="2:7" ht="18.75" customHeight="1" x14ac:dyDescent="0.2">
      <c r="B17" s="310"/>
      <c r="C17" s="310"/>
      <c r="D17" s="310"/>
      <c r="E17" s="311"/>
      <c r="F17" s="313"/>
      <c r="G17" s="313"/>
    </row>
    <row r="18" spans="2:7" ht="18.75" customHeight="1" x14ac:dyDescent="0.2">
      <c r="B18" s="308"/>
      <c r="C18" s="308"/>
      <c r="D18" s="308"/>
      <c r="E18" s="309"/>
      <c r="F18" s="314"/>
      <c r="G18" s="314"/>
    </row>
    <row r="19" spans="2:7" ht="18.75" customHeight="1" x14ac:dyDescent="0.2">
      <c r="B19" s="310"/>
      <c r="C19" s="310"/>
      <c r="D19" s="310"/>
      <c r="E19" s="311"/>
      <c r="F19" s="313"/>
      <c r="G19" s="313"/>
    </row>
    <row r="20" spans="2:7" ht="18.75" customHeight="1" x14ac:dyDescent="0.2">
      <c r="B20" s="308"/>
      <c r="C20" s="308"/>
      <c r="D20" s="308"/>
      <c r="E20" s="309"/>
      <c r="F20" s="314"/>
      <c r="G20" s="314"/>
    </row>
    <row r="21" spans="2:7" ht="18.75" customHeight="1" x14ac:dyDescent="0.2">
      <c r="B21" s="310"/>
      <c r="C21" s="310"/>
      <c r="D21" s="310"/>
      <c r="E21" s="311"/>
      <c r="F21" s="313"/>
      <c r="G21" s="313"/>
    </row>
    <row r="22" spans="2:7" ht="18.75" customHeight="1" x14ac:dyDescent="0.2">
      <c r="B22" s="308"/>
      <c r="C22" s="308"/>
      <c r="D22" s="308"/>
      <c r="E22" s="309"/>
      <c r="F22" s="314"/>
      <c r="G22" s="314"/>
    </row>
    <row r="23" spans="2:7" ht="18.75" customHeight="1" x14ac:dyDescent="0.2">
      <c r="B23" s="310"/>
      <c r="C23" s="310"/>
      <c r="D23" s="310"/>
      <c r="E23" s="311"/>
      <c r="F23" s="313"/>
      <c r="G23" s="313"/>
    </row>
    <row r="24" spans="2:7" ht="18.75" customHeight="1" x14ac:dyDescent="0.2">
      <c r="B24" s="308"/>
      <c r="C24" s="308"/>
      <c r="D24" s="308"/>
      <c r="E24" s="309"/>
      <c r="F24" s="314"/>
      <c r="G24" s="314"/>
    </row>
    <row r="25" spans="2:7" ht="18.75" customHeight="1" x14ac:dyDescent="0.2">
      <c r="B25" s="310"/>
      <c r="C25" s="310"/>
      <c r="D25" s="310"/>
      <c r="E25" s="311"/>
      <c r="F25" s="313"/>
      <c r="G25" s="313"/>
    </row>
    <row r="26" spans="2:7" ht="18.75" customHeight="1" x14ac:dyDescent="0.2">
      <c r="B26" s="308"/>
      <c r="C26" s="308"/>
      <c r="D26" s="308"/>
      <c r="E26" s="309"/>
      <c r="F26" s="314"/>
      <c r="G26" s="314"/>
    </row>
    <row r="27" spans="2:7" ht="18.75" customHeight="1" x14ac:dyDescent="0.2">
      <c r="B27" s="310"/>
      <c r="C27" s="310"/>
      <c r="D27" s="310"/>
      <c r="E27" s="311"/>
      <c r="F27" s="313"/>
      <c r="G27" s="313"/>
    </row>
    <row r="28" spans="2:7" ht="18.75" customHeight="1" x14ac:dyDescent="0.2">
      <c r="B28" s="308"/>
      <c r="C28" s="308"/>
      <c r="D28" s="308"/>
      <c r="E28" s="309"/>
      <c r="F28" s="314"/>
      <c r="G28" s="314"/>
    </row>
    <row r="29" spans="2:7" ht="18.75" customHeight="1" x14ac:dyDescent="0.2">
      <c r="B29" s="310"/>
      <c r="C29" s="310"/>
      <c r="D29" s="310"/>
      <c r="E29" s="311"/>
      <c r="F29" s="313"/>
      <c r="G29" s="313"/>
    </row>
    <row r="30" spans="2:7" ht="18.75" customHeight="1" x14ac:dyDescent="0.2">
      <c r="B30" s="308"/>
      <c r="C30" s="308"/>
      <c r="D30" s="308"/>
      <c r="E30" s="309"/>
      <c r="F30" s="314"/>
      <c r="G30" s="314"/>
    </row>
    <row r="31" spans="2:7" ht="18.75" customHeight="1" x14ac:dyDescent="0.2">
      <c r="B31" s="310"/>
      <c r="C31" s="310"/>
      <c r="D31" s="310"/>
      <c r="E31" s="311"/>
      <c r="F31" s="313"/>
      <c r="G31" s="313"/>
    </row>
    <row r="32" spans="2:7" ht="18.75" customHeight="1" x14ac:dyDescent="0.2">
      <c r="B32" s="308"/>
      <c r="C32" s="308"/>
      <c r="D32" s="308"/>
      <c r="E32" s="309"/>
      <c r="F32" s="314"/>
      <c r="G32" s="314"/>
    </row>
    <row r="33" spans="2:7" ht="18.75" customHeight="1" x14ac:dyDescent="0.2">
      <c r="B33" s="310"/>
      <c r="C33" s="310"/>
      <c r="D33" s="310"/>
      <c r="E33" s="311"/>
      <c r="F33" s="313"/>
      <c r="G33" s="313"/>
    </row>
    <row r="34" spans="2:7" ht="18.75" customHeight="1" x14ac:dyDescent="0.2">
      <c r="B34" s="308"/>
      <c r="C34" s="308"/>
      <c r="D34" s="308"/>
      <c r="E34" s="309"/>
      <c r="F34" s="314"/>
      <c r="G34" s="314"/>
    </row>
    <row r="35" spans="2:7" ht="18.75" customHeight="1" x14ac:dyDescent="0.2">
      <c r="B35" s="310"/>
      <c r="C35" s="310"/>
      <c r="D35" s="310"/>
      <c r="E35" s="311"/>
      <c r="F35" s="313"/>
      <c r="G35" s="313"/>
    </row>
    <row r="36" spans="2:7" ht="18.75" customHeight="1" x14ac:dyDescent="0.2">
      <c r="B36" s="308"/>
      <c r="C36" s="308"/>
      <c r="D36" s="308"/>
      <c r="E36" s="309"/>
      <c r="F36" s="314"/>
      <c r="G36" s="314"/>
    </row>
    <row r="37" spans="2:7" ht="18.75" customHeight="1" x14ac:dyDescent="0.2">
      <c r="B37" s="310"/>
      <c r="C37" s="310"/>
      <c r="D37" s="310"/>
      <c r="E37" s="311"/>
      <c r="F37" s="313"/>
      <c r="G37" s="313"/>
    </row>
    <row r="38" spans="2:7" ht="18.75" customHeight="1" x14ac:dyDescent="0.2">
      <c r="B38" s="308"/>
      <c r="C38" s="308"/>
      <c r="D38" s="308"/>
      <c r="E38" s="309"/>
      <c r="F38" s="314"/>
      <c r="G38" s="314"/>
    </row>
    <row r="39" spans="2:7" ht="18.75" customHeight="1" x14ac:dyDescent="0.2">
      <c r="B39" s="310"/>
      <c r="C39" s="310"/>
      <c r="D39" s="310"/>
      <c r="E39" s="311"/>
      <c r="F39" s="313"/>
      <c r="G39" s="313"/>
    </row>
    <row r="40" spans="2:7" ht="18.75" customHeight="1" x14ac:dyDescent="0.2">
      <c r="B40" s="308"/>
      <c r="C40" s="308"/>
      <c r="D40" s="308"/>
      <c r="E40" s="309"/>
      <c r="F40" s="314"/>
      <c r="G40" s="314"/>
    </row>
    <row r="41" spans="2:7" ht="18.75" customHeight="1" x14ac:dyDescent="0.2">
      <c r="B41" s="310"/>
      <c r="C41" s="310"/>
      <c r="D41" s="310"/>
      <c r="E41" s="311"/>
      <c r="F41" s="313"/>
      <c r="G41" s="313"/>
    </row>
    <row r="42" spans="2:7" ht="18.75" customHeight="1" x14ac:dyDescent="0.2">
      <c r="B42" s="308"/>
      <c r="C42" s="308"/>
      <c r="D42" s="308"/>
      <c r="E42" s="309"/>
      <c r="F42" s="314"/>
      <c r="G42" s="314"/>
    </row>
    <row r="43" spans="2:7" ht="18.75" customHeight="1" x14ac:dyDescent="0.2">
      <c r="B43" s="310"/>
      <c r="C43" s="310"/>
      <c r="D43" s="310"/>
      <c r="E43" s="311"/>
      <c r="F43" s="313"/>
      <c r="G43" s="313"/>
    </row>
    <row r="44" spans="2:7" ht="18.75" customHeight="1" x14ac:dyDescent="0.2">
      <c r="B44" s="308"/>
      <c r="C44" s="308"/>
      <c r="D44" s="308"/>
      <c r="E44" s="309"/>
      <c r="F44" s="314"/>
      <c r="G44" s="314"/>
    </row>
    <row r="45" spans="2:7" ht="18.75" customHeight="1" x14ac:dyDescent="0.2">
      <c r="B45" s="310"/>
      <c r="C45" s="310"/>
      <c r="D45" s="310"/>
      <c r="E45" s="311"/>
      <c r="F45" s="313"/>
      <c r="G45" s="313"/>
    </row>
    <row r="46" spans="2:7" ht="18.75" customHeight="1" x14ac:dyDescent="0.2">
      <c r="B46" s="366" t="s">
        <v>106</v>
      </c>
      <c r="C46" s="367"/>
      <c r="D46" s="367"/>
      <c r="E46" s="367"/>
      <c r="F46" s="367"/>
      <c r="G46" s="232">
        <f>SUBTOTAL(109,Tabela24[Coluna13])</f>
        <v>0</v>
      </c>
    </row>
    <row r="47" spans="2:7" ht="24" customHeight="1" thickBot="1" x14ac:dyDescent="0.25">
      <c r="B47" s="335" t="s">
        <v>76</v>
      </c>
      <c r="C47" s="336"/>
      <c r="D47" s="336"/>
      <c r="E47" s="336"/>
      <c r="F47" s="336"/>
      <c r="G47" s="337"/>
    </row>
    <row r="48" spans="2:7" ht="40.5" customHeight="1" thickBot="1" x14ac:dyDescent="0.25">
      <c r="B48" s="363" t="s">
        <v>114</v>
      </c>
      <c r="C48" s="364"/>
      <c r="D48" s="364"/>
      <c r="E48" s="364"/>
      <c r="F48" s="364"/>
      <c r="G48" s="365"/>
    </row>
    <row r="49" spans="1:7" ht="23.25" customHeight="1" x14ac:dyDescent="0.2">
      <c r="A49" s="190"/>
      <c r="C49" s="295" t="s">
        <v>20</v>
      </c>
      <c r="D49" s="158"/>
      <c r="E49" s="368" t="s">
        <v>30</v>
      </c>
      <c r="F49" s="368"/>
      <c r="G49" s="159"/>
    </row>
    <row r="50" spans="1:7" ht="67.5" customHeight="1" x14ac:dyDescent="0.2">
      <c r="B50" s="188"/>
      <c r="C50" s="9"/>
      <c r="D50" s="9"/>
      <c r="E50" s="9"/>
      <c r="F50" s="9"/>
      <c r="G50" s="189"/>
    </row>
    <row r="51" spans="1:7" ht="21.75" customHeight="1" x14ac:dyDescent="0.2">
      <c r="B51" s="234"/>
      <c r="C51" s="298" t="s">
        <v>78</v>
      </c>
      <c r="D51" s="163"/>
      <c r="E51" s="361" t="s">
        <v>78</v>
      </c>
      <c r="F51" s="361"/>
      <c r="G51" s="165"/>
    </row>
    <row r="52" spans="1:7" x14ac:dyDescent="0.2">
      <c r="B52" s="212" t="s">
        <v>79</v>
      </c>
      <c r="C52" s="213" t="str">
        <f>'DADOS DO CONVENIO'!$D$49</f>
        <v>XXX</v>
      </c>
      <c r="D52" s="214" t="s">
        <v>79</v>
      </c>
      <c r="E52" s="213" t="str">
        <f>'DADOS DO CONVENIO'!$D$61</f>
        <v>XXX</v>
      </c>
      <c r="F52" s="224"/>
      <c r="G52" s="189"/>
    </row>
    <row r="53" spans="1:7" ht="18.75" customHeight="1" x14ac:dyDescent="0.2">
      <c r="B53" s="212" t="s">
        <v>80</v>
      </c>
      <c r="C53" s="213" t="str">
        <f>'DADOS DO CONVENIO'!$D$47</f>
        <v>Prefeito Municipal</v>
      </c>
      <c r="D53" s="214" t="s">
        <v>80</v>
      </c>
      <c r="E53" s="213" t="str">
        <f>'DADOS DO CONVENIO'!$D$59</f>
        <v>Secretario ou Assistente Social.</v>
      </c>
      <c r="F53" s="224"/>
      <c r="G53" s="189"/>
    </row>
    <row r="54" spans="1:7" ht="18.75" customHeight="1" x14ac:dyDescent="0.2">
      <c r="B54" s="212" t="s">
        <v>81</v>
      </c>
      <c r="C54" s="213" t="str">
        <f>'DADOS DO CONVENIO'!$D$51</f>
        <v>(DD)-xxxx-xxxx</v>
      </c>
      <c r="D54" s="214" t="s">
        <v>81</v>
      </c>
      <c r="E54" s="215" t="str">
        <f>'DADOS DO CONVENIO'!$D$63</f>
        <v>(DD)-xxxx-xxxx</v>
      </c>
      <c r="F54" s="224"/>
      <c r="G54" s="189"/>
    </row>
    <row r="55" spans="1:7" ht="18.75" customHeight="1" x14ac:dyDescent="0.2">
      <c r="B55" s="212" t="s">
        <v>82</v>
      </c>
      <c r="C55" s="213" t="str">
        <f>'DADOS DO CONVENIO'!$D$53</f>
        <v>Insira o e-mail</v>
      </c>
      <c r="D55" s="214" t="s">
        <v>82</v>
      </c>
      <c r="E55" s="213" t="str">
        <f>'DADOS DO CONVENIO'!$D$65</f>
        <v>Insira o e-mail</v>
      </c>
      <c r="F55" s="224"/>
      <c r="G55" s="189"/>
    </row>
    <row r="56" spans="1:7" ht="18.75" customHeight="1" x14ac:dyDescent="0.2">
      <c r="B56" s="212" t="s">
        <v>83</v>
      </c>
      <c r="C56" s="217">
        <f>'DADOS DO CONVENIO'!D55</f>
        <v>41214</v>
      </c>
      <c r="D56" s="214" t="s">
        <v>83</v>
      </c>
      <c r="E56" s="219">
        <f>'DADOS DO CONVENIO'!D67</f>
        <v>41214</v>
      </c>
      <c r="F56" s="224"/>
      <c r="G56" s="189"/>
    </row>
    <row r="57" spans="1:7" ht="7.5" customHeight="1" thickBot="1" x14ac:dyDescent="0.25">
      <c r="B57" s="236"/>
      <c r="C57" s="237"/>
      <c r="D57" s="238"/>
      <c r="E57" s="238"/>
      <c r="F57" s="238"/>
      <c r="G57" s="239"/>
    </row>
    <row r="58" spans="1:7" ht="18.75" customHeight="1" x14ac:dyDescent="0.2"/>
    <row r="59" spans="1:7" ht="18.75" customHeight="1" x14ac:dyDescent="0.2"/>
    <row r="60" spans="1:7" ht="18.75" customHeight="1" x14ac:dyDescent="0.2"/>
    <row r="61" spans="1:7" ht="18.75" hidden="1" customHeight="1" x14ac:dyDescent="0.2"/>
    <row r="62" spans="1:7" ht="18.75" hidden="1" customHeight="1" x14ac:dyDescent="0.2"/>
    <row r="63" spans="1:7" ht="18.75" hidden="1" customHeight="1" x14ac:dyDescent="0.2"/>
    <row r="64" spans="1:7" ht="18.75" hidden="1" customHeight="1" x14ac:dyDescent="0.2"/>
  </sheetData>
  <sheetProtection algorithmName="SHA-512" hashValue="cRhMg3jkGVC3icBqEUWBi2YAaE44nauyAR//irxUVc6IHnb4zdLaO/0IguURhkjZjVQ5O0D8gs6h0u/itKCrAg==" saltValue="XoohNRMTZsKuIX+No/Op6A==" spinCount="100000" sheet="1" objects="1" scenarios="1" selectLockedCells="1"/>
  <protectedRanges>
    <protectedRange sqref="B12:G45" name="IV"/>
  </protectedRanges>
  <mergeCells count="6">
    <mergeCell ref="E51:F51"/>
    <mergeCell ref="B2:B5"/>
    <mergeCell ref="B48:G48"/>
    <mergeCell ref="B46:F46"/>
    <mergeCell ref="B47:G47"/>
    <mergeCell ref="E49:F49"/>
  </mergeCells>
  <phoneticPr fontId="9" type="noConversion"/>
  <dataValidations count="2">
    <dataValidation operator="equal" allowBlank="1" showErrorMessage="1" sqref="C3" xr:uid="{8486BBC1-8E21-4EBA-847A-C4861C852CDD}">
      <formula1>0</formula1>
      <formula2>0</formula2>
    </dataValidation>
    <dataValidation operator="equal" allowBlank="1" showErrorMessage="1" sqref="C2" xr:uid="{DD331F5D-09D6-457B-90D2-8156C5F5C036}"/>
  </dataValidations>
  <pageMargins left="0.39370078740157483" right="0.39370078740157483" top="0.39370078740157483" bottom="0.39370078740157483" header="0" footer="0"/>
  <pageSetup paperSize="9" scale="65"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41484-A2BD-4923-B5F2-3A786A2ED561}">
  <sheetPr>
    <pageSetUpPr fitToPage="1"/>
  </sheetPr>
  <dimension ref="A1:O54"/>
  <sheetViews>
    <sheetView showGridLines="0" showRowColHeaders="0" showZeros="0" zoomScaleNormal="100" zoomScaleSheetLayoutView="48" zoomScalePageLayoutView="83" workbookViewId="0">
      <selection activeCell="E33" sqref="E33"/>
    </sheetView>
  </sheetViews>
  <sheetFormatPr defaultColWidth="0" defaultRowHeight="14.25" zeroHeight="1" x14ac:dyDescent="0.2"/>
  <cols>
    <col min="1" max="1" width="8.88671875" style="3" customWidth="1"/>
    <col min="2" max="2" width="18" style="3" customWidth="1"/>
    <col min="3" max="4" width="18.109375" style="3" customWidth="1"/>
    <col min="5" max="5" width="22" style="3" customWidth="1"/>
    <col min="6" max="6" width="33.21875" style="3" customWidth="1"/>
    <col min="7" max="7" width="11.21875" style="3" bestFit="1" customWidth="1"/>
    <col min="8" max="8" width="8.88671875" style="3" customWidth="1"/>
    <col min="9" max="15" width="0" style="3" hidden="1" customWidth="1"/>
    <col min="16" max="16384" width="8.88671875" style="3" hidden="1"/>
  </cols>
  <sheetData>
    <row r="1" spans="2:15" x14ac:dyDescent="0.2"/>
    <row r="2" spans="2:15" ht="18" customHeight="1" x14ac:dyDescent="0.2">
      <c r="B2" s="334"/>
      <c r="C2" s="5" t="s">
        <v>37</v>
      </c>
      <c r="D2" s="5"/>
      <c r="E2" s="5"/>
    </row>
    <row r="3" spans="2:15" ht="18" customHeight="1" x14ac:dyDescent="0.2">
      <c r="B3" s="334"/>
      <c r="C3" s="4" t="s">
        <v>38</v>
      </c>
      <c r="D3" s="4"/>
      <c r="E3" s="4"/>
    </row>
    <row r="4" spans="2:15" ht="18" customHeight="1" x14ac:dyDescent="0.2">
      <c r="B4" s="334"/>
      <c r="C4" s="4" t="s">
        <v>39</v>
      </c>
      <c r="D4" s="4"/>
      <c r="E4" s="4"/>
      <c r="I4" s="113"/>
      <c r="J4" s="113"/>
      <c r="K4" s="113"/>
      <c r="L4" s="113"/>
      <c r="M4" s="113"/>
      <c r="N4" s="113"/>
      <c r="O4" s="113"/>
    </row>
    <row r="5" spans="2:15" ht="6.75" customHeight="1" x14ac:dyDescent="0.2">
      <c r="B5" s="334"/>
      <c r="C5" s="65"/>
      <c r="D5" s="65"/>
      <c r="E5" s="65"/>
      <c r="F5" s="65"/>
      <c r="G5" s="65"/>
      <c r="I5" s="113"/>
      <c r="J5" s="113"/>
      <c r="K5" s="113"/>
      <c r="L5" s="113"/>
      <c r="M5" s="113"/>
      <c r="N5" s="113"/>
      <c r="O5" s="113"/>
    </row>
    <row r="6" spans="2:15" ht="30.75" customHeight="1" x14ac:dyDescent="0.2">
      <c r="C6" s="8" t="s">
        <v>115</v>
      </c>
      <c r="D6" s="8"/>
      <c r="E6" s="8"/>
      <c r="F6" s="8"/>
      <c r="G6" s="8"/>
      <c r="I6" s="113"/>
      <c r="J6" s="113"/>
      <c r="K6" s="113"/>
      <c r="L6" s="113"/>
      <c r="M6" s="113"/>
      <c r="N6" s="113"/>
      <c r="O6" s="113"/>
    </row>
    <row r="7" spans="2:15" s="9" customFormat="1" ht="18.75" x14ac:dyDescent="0.2">
      <c r="C7" s="94" t="s">
        <v>41</v>
      </c>
      <c r="D7" s="69" t="str">
        <f>'DADOS DO CONVENIO'!D19</f>
        <v>Prefeitura Municipal de XXX</v>
      </c>
      <c r="E7" s="95"/>
      <c r="F7" s="144"/>
      <c r="I7" s="114"/>
      <c r="J7" s="114"/>
      <c r="K7" s="114"/>
      <c r="L7" s="114"/>
      <c r="M7" s="114"/>
      <c r="N7" s="114"/>
      <c r="O7" s="114"/>
    </row>
    <row r="8" spans="2:15" s="9" customFormat="1" ht="18.75" x14ac:dyDescent="0.2">
      <c r="C8" s="94" t="s">
        <v>42</v>
      </c>
      <c r="D8" s="69" t="str">
        <f>'DADOS DO CONVENIO'!D23</f>
        <v>XXXX/XX</v>
      </c>
      <c r="E8" s="293" t="s">
        <v>85</v>
      </c>
      <c r="F8" s="294">
        <f>'DADOS DO CONVENIO'!D33</f>
        <v>45658</v>
      </c>
      <c r="G8" s="25">
        <f>'DADOS DO CONVENIO'!D35</f>
        <v>46023</v>
      </c>
      <c r="I8" s="114"/>
      <c r="J8" s="114"/>
      <c r="K8" s="114"/>
      <c r="L8" s="114"/>
      <c r="M8" s="114"/>
      <c r="N8" s="114"/>
      <c r="O8" s="114"/>
    </row>
    <row r="9" spans="2:15" s="9" customFormat="1" ht="5.25" customHeight="1" x14ac:dyDescent="0.2">
      <c r="C9" s="94"/>
      <c r="F9" s="96"/>
      <c r="I9" s="114"/>
      <c r="J9" s="114"/>
      <c r="K9" s="114"/>
      <c r="L9" s="114"/>
      <c r="M9" s="114"/>
      <c r="N9" s="114"/>
      <c r="O9" s="114"/>
    </row>
    <row r="10" spans="2:15" s="9" customFormat="1" ht="18.75" customHeight="1" x14ac:dyDescent="0.2">
      <c r="B10" s="70" t="s">
        <v>13</v>
      </c>
      <c r="C10" s="97"/>
      <c r="D10" s="97"/>
      <c r="E10" s="97"/>
      <c r="F10" s="98"/>
      <c r="G10" s="99"/>
      <c r="I10" s="114"/>
      <c r="J10" s="114"/>
      <c r="K10" s="114"/>
      <c r="L10" s="114"/>
      <c r="M10" s="114"/>
      <c r="N10" s="114"/>
      <c r="O10" s="114"/>
    </row>
    <row r="11" spans="2:15" s="9" customFormat="1" ht="18.75" customHeight="1" x14ac:dyDescent="0.2">
      <c r="B11" s="88" t="s">
        <v>116</v>
      </c>
      <c r="C11" s="9" t="str">
        <f>'DADOS DO CONVENIO'!D39</f>
        <v>xxxx</v>
      </c>
      <c r="E11" s="89" t="s">
        <v>117</v>
      </c>
      <c r="F11" s="9" t="str">
        <f>'DADOS DO CONVENIO'!D43</f>
        <v>FUNDO DE RENDA FIXA</v>
      </c>
      <c r="G11" s="90"/>
      <c r="I11" s="114"/>
      <c r="J11" s="114"/>
      <c r="K11" s="114"/>
      <c r="L11" s="114"/>
      <c r="M11" s="114"/>
      <c r="N11" s="114"/>
      <c r="O11" s="114"/>
    </row>
    <row r="12" spans="2:15" s="9" customFormat="1" ht="18.75" customHeight="1" x14ac:dyDescent="0.2">
      <c r="B12" s="91" t="s">
        <v>118</v>
      </c>
      <c r="C12" s="81" t="str">
        <f>'DADOS DO CONVENIO'!D41</f>
        <v>xxxxxxx-x</v>
      </c>
      <c r="D12" s="81"/>
      <c r="E12" s="81"/>
      <c r="F12" s="92"/>
      <c r="G12" s="93"/>
      <c r="I12" s="114"/>
      <c r="J12" s="114"/>
      <c r="K12" s="114"/>
      <c r="L12" s="114"/>
      <c r="M12" s="114"/>
      <c r="N12" s="114"/>
      <c r="O12" s="114"/>
    </row>
    <row r="13" spans="2:15" ht="9.75" customHeight="1" thickBot="1" x14ac:dyDescent="0.25">
      <c r="I13" s="113"/>
      <c r="J13" s="113"/>
      <c r="K13" s="113"/>
      <c r="L13" s="113"/>
      <c r="M13" s="113"/>
      <c r="N13" s="113"/>
      <c r="O13" s="113"/>
    </row>
    <row r="14" spans="2:15" ht="39" customHeight="1" thickBot="1" x14ac:dyDescent="0.25">
      <c r="B14" s="1" t="s">
        <v>119</v>
      </c>
      <c r="C14" s="7" t="s">
        <v>120</v>
      </c>
      <c r="D14" s="7" t="s">
        <v>121</v>
      </c>
      <c r="E14" s="2" t="s">
        <v>122</v>
      </c>
      <c r="F14" s="354" t="s">
        <v>123</v>
      </c>
      <c r="G14" s="355"/>
      <c r="I14" s="113"/>
      <c r="J14" s="113"/>
      <c r="K14" s="113"/>
      <c r="L14" s="113"/>
      <c r="M14" s="113"/>
      <c r="N14" s="113"/>
      <c r="O14" s="113"/>
    </row>
    <row r="15" spans="2:15" hidden="1" x14ac:dyDescent="0.2">
      <c r="B15" s="100" t="s">
        <v>45</v>
      </c>
      <c r="C15" s="101" t="s">
        <v>47</v>
      </c>
      <c r="D15" s="100" t="s">
        <v>48</v>
      </c>
      <c r="E15" s="100" t="s">
        <v>49</v>
      </c>
      <c r="F15" s="100" t="s">
        <v>50</v>
      </c>
      <c r="G15" s="101" t="s">
        <v>51</v>
      </c>
      <c r="I15" s="113"/>
      <c r="J15" s="113"/>
      <c r="K15" s="113"/>
      <c r="L15" s="113"/>
      <c r="M15" s="113"/>
      <c r="N15" s="113"/>
      <c r="O15" s="113"/>
    </row>
    <row r="16" spans="2:15" ht="18.75" customHeight="1" x14ac:dyDescent="0.2">
      <c r="B16" s="299"/>
      <c r="C16" s="301"/>
      <c r="D16" s="302"/>
      <c r="E16" s="302"/>
      <c r="F16" s="374"/>
      <c r="G16" s="375"/>
      <c r="I16" s="113"/>
      <c r="J16" s="113"/>
      <c r="K16" s="113"/>
      <c r="L16" s="113"/>
      <c r="M16" s="113"/>
      <c r="N16" s="113"/>
      <c r="O16" s="113"/>
    </row>
    <row r="17" spans="2:15" ht="18.75" customHeight="1" x14ac:dyDescent="0.2">
      <c r="B17" s="300"/>
      <c r="C17" s="303"/>
      <c r="D17" s="304"/>
      <c r="E17" s="304"/>
      <c r="F17" s="376"/>
      <c r="G17" s="377"/>
      <c r="I17" s="113"/>
      <c r="J17" s="113"/>
      <c r="K17" s="113"/>
      <c r="L17" s="113"/>
      <c r="M17" s="113"/>
      <c r="N17" s="113"/>
      <c r="O17" s="113"/>
    </row>
    <row r="18" spans="2:15" ht="18.75" customHeight="1" x14ac:dyDescent="0.2">
      <c r="B18" s="299"/>
      <c r="C18" s="301"/>
      <c r="D18" s="302"/>
      <c r="E18" s="302"/>
      <c r="F18" s="374"/>
      <c r="G18" s="375"/>
      <c r="I18" s="113"/>
      <c r="J18" s="113"/>
      <c r="K18" s="113"/>
      <c r="L18" s="113"/>
      <c r="M18" s="113"/>
      <c r="N18" s="113"/>
      <c r="O18" s="113"/>
    </row>
    <row r="19" spans="2:15" ht="18.75" customHeight="1" x14ac:dyDescent="0.2">
      <c r="B19" s="300"/>
      <c r="C19" s="303"/>
      <c r="D19" s="304"/>
      <c r="E19" s="304"/>
      <c r="F19" s="376"/>
      <c r="G19" s="377"/>
      <c r="I19" s="113"/>
      <c r="J19" s="113"/>
      <c r="K19" s="113"/>
      <c r="L19" s="113"/>
      <c r="M19" s="113"/>
      <c r="N19" s="113"/>
      <c r="O19" s="113"/>
    </row>
    <row r="20" spans="2:15" ht="18.75" customHeight="1" x14ac:dyDescent="0.2">
      <c r="B20" s="299"/>
      <c r="C20" s="301"/>
      <c r="D20" s="302"/>
      <c r="E20" s="302"/>
      <c r="F20" s="374"/>
      <c r="G20" s="375"/>
      <c r="I20" s="113"/>
      <c r="J20" s="113"/>
      <c r="K20" s="113"/>
      <c r="L20" s="113"/>
      <c r="M20" s="113"/>
      <c r="N20" s="113"/>
      <c r="O20" s="113"/>
    </row>
    <row r="21" spans="2:15" ht="18.75" customHeight="1" x14ac:dyDescent="0.2">
      <c r="B21" s="300"/>
      <c r="C21" s="303"/>
      <c r="D21" s="304"/>
      <c r="E21" s="304"/>
      <c r="F21" s="376"/>
      <c r="G21" s="377"/>
      <c r="I21" s="113"/>
      <c r="J21" s="113"/>
      <c r="K21" s="113"/>
      <c r="L21" s="113"/>
      <c r="M21" s="113"/>
      <c r="N21" s="113"/>
      <c r="O21" s="113"/>
    </row>
    <row r="22" spans="2:15" ht="18.75" customHeight="1" x14ac:dyDescent="0.2">
      <c r="B22" s="299"/>
      <c r="C22" s="301"/>
      <c r="D22" s="302"/>
      <c r="E22" s="302"/>
      <c r="F22" s="374"/>
      <c r="G22" s="375"/>
      <c r="I22" s="113"/>
      <c r="J22" s="113"/>
      <c r="K22" s="113"/>
      <c r="L22" s="113"/>
      <c r="M22" s="113"/>
      <c r="N22" s="113"/>
      <c r="O22" s="113"/>
    </row>
    <row r="23" spans="2:15" ht="18.75" customHeight="1" x14ac:dyDescent="0.2">
      <c r="B23" s="300"/>
      <c r="C23" s="303"/>
      <c r="D23" s="304"/>
      <c r="E23" s="304"/>
      <c r="F23" s="376"/>
      <c r="G23" s="377"/>
      <c r="I23" s="113"/>
      <c r="J23" s="113"/>
      <c r="K23" s="113"/>
      <c r="L23" s="113"/>
      <c r="M23" s="113"/>
      <c r="N23" s="113"/>
      <c r="O23" s="113"/>
    </row>
    <row r="24" spans="2:15" ht="18.75" customHeight="1" x14ac:dyDescent="0.2">
      <c r="B24" s="299"/>
      <c r="C24" s="301"/>
      <c r="D24" s="302"/>
      <c r="E24" s="302"/>
      <c r="F24" s="374"/>
      <c r="G24" s="375"/>
      <c r="I24" s="113"/>
      <c r="J24" s="113"/>
      <c r="K24" s="113"/>
      <c r="L24" s="113"/>
      <c r="M24" s="113"/>
      <c r="N24" s="113"/>
      <c r="O24" s="113"/>
    </row>
    <row r="25" spans="2:15" ht="18.75" customHeight="1" x14ac:dyDescent="0.2">
      <c r="B25" s="300"/>
      <c r="C25" s="303"/>
      <c r="D25" s="304"/>
      <c r="E25" s="304"/>
      <c r="F25" s="376"/>
      <c r="G25" s="377"/>
      <c r="I25" s="113"/>
      <c r="J25" s="113"/>
      <c r="K25" s="113"/>
      <c r="L25" s="113"/>
      <c r="M25" s="113"/>
      <c r="N25" s="113"/>
      <c r="O25" s="113"/>
    </row>
    <row r="26" spans="2:15" ht="18.75" customHeight="1" x14ac:dyDescent="0.2">
      <c r="B26" s="299"/>
      <c r="C26" s="301"/>
      <c r="D26" s="302"/>
      <c r="E26" s="302"/>
      <c r="F26" s="374"/>
      <c r="G26" s="375"/>
      <c r="I26" s="113"/>
      <c r="J26" s="113"/>
      <c r="K26" s="113"/>
      <c r="L26" s="113"/>
      <c r="M26" s="113"/>
      <c r="N26" s="113"/>
      <c r="O26" s="113"/>
    </row>
    <row r="27" spans="2:15" ht="18.75" customHeight="1" x14ac:dyDescent="0.2">
      <c r="B27" s="300"/>
      <c r="C27" s="303"/>
      <c r="D27" s="304"/>
      <c r="E27" s="304"/>
      <c r="F27" s="376"/>
      <c r="G27" s="377"/>
      <c r="I27" s="113"/>
      <c r="J27" s="113"/>
      <c r="K27" s="113"/>
      <c r="L27" s="113"/>
      <c r="M27" s="113"/>
      <c r="N27" s="113"/>
      <c r="O27" s="113"/>
    </row>
    <row r="28" spans="2:15" ht="18.75" customHeight="1" x14ac:dyDescent="0.2">
      <c r="B28" s="299"/>
      <c r="C28" s="301"/>
      <c r="D28" s="302"/>
      <c r="E28" s="302"/>
      <c r="F28" s="374"/>
      <c r="G28" s="375"/>
      <c r="I28" s="113"/>
      <c r="J28" s="113"/>
      <c r="K28" s="113"/>
      <c r="L28" s="113"/>
      <c r="M28" s="113"/>
      <c r="N28" s="113"/>
      <c r="O28" s="113"/>
    </row>
    <row r="29" spans="2:15" ht="18.75" customHeight="1" x14ac:dyDescent="0.2">
      <c r="B29" s="300"/>
      <c r="C29" s="303"/>
      <c r="D29" s="304"/>
      <c r="E29" s="304"/>
      <c r="F29" s="376"/>
      <c r="G29" s="377"/>
      <c r="I29" s="113"/>
      <c r="J29" s="113"/>
      <c r="K29" s="113"/>
      <c r="L29" s="113"/>
      <c r="M29" s="113"/>
      <c r="N29" s="113"/>
      <c r="O29" s="113"/>
    </row>
    <row r="30" spans="2:15" ht="18.75" customHeight="1" x14ac:dyDescent="0.2">
      <c r="B30" s="299"/>
      <c r="C30" s="301"/>
      <c r="D30" s="302"/>
      <c r="E30" s="302"/>
      <c r="F30" s="374"/>
      <c r="G30" s="375"/>
      <c r="I30" s="113"/>
      <c r="J30" s="113"/>
      <c r="K30" s="113"/>
      <c r="L30" s="113"/>
      <c r="M30" s="113"/>
      <c r="N30" s="113"/>
      <c r="O30" s="113"/>
    </row>
    <row r="31" spans="2:15" ht="18.75" customHeight="1" x14ac:dyDescent="0.2">
      <c r="B31" s="300"/>
      <c r="C31" s="303"/>
      <c r="D31" s="304"/>
      <c r="E31" s="304"/>
      <c r="F31" s="376"/>
      <c r="G31" s="377"/>
      <c r="I31" s="113"/>
      <c r="J31" s="113"/>
      <c r="K31" s="113"/>
      <c r="L31" s="113"/>
      <c r="M31" s="113"/>
      <c r="N31" s="113"/>
      <c r="O31" s="113"/>
    </row>
    <row r="32" spans="2:15" ht="18.75" customHeight="1" x14ac:dyDescent="0.2">
      <c r="B32" s="299"/>
      <c r="C32" s="301"/>
      <c r="D32" s="302"/>
      <c r="E32" s="302"/>
      <c r="F32" s="374"/>
      <c r="G32" s="375"/>
      <c r="I32" s="113"/>
      <c r="J32" s="113"/>
      <c r="K32" s="113"/>
      <c r="L32" s="113"/>
      <c r="M32" s="113"/>
      <c r="N32" s="113"/>
      <c r="O32" s="113"/>
    </row>
    <row r="33" spans="2:15" ht="18.75" customHeight="1" x14ac:dyDescent="0.2">
      <c r="B33" s="300"/>
      <c r="C33" s="303"/>
      <c r="D33" s="304"/>
      <c r="E33" s="304"/>
      <c r="F33" s="376"/>
      <c r="G33" s="377"/>
      <c r="I33" s="113"/>
      <c r="J33" s="113"/>
      <c r="K33" s="113"/>
      <c r="L33" s="113"/>
      <c r="M33" s="113"/>
      <c r="N33" s="113"/>
      <c r="O33" s="113"/>
    </row>
    <row r="34" spans="2:15" ht="18.75" customHeight="1" x14ac:dyDescent="0.2">
      <c r="B34" s="299"/>
      <c r="C34" s="301"/>
      <c r="D34" s="302"/>
      <c r="E34" s="302"/>
      <c r="F34" s="374"/>
      <c r="G34" s="375"/>
      <c r="I34" s="113"/>
      <c r="J34" s="113"/>
      <c r="K34" s="113"/>
      <c r="L34" s="113"/>
      <c r="M34" s="113"/>
      <c r="N34" s="113"/>
      <c r="O34" s="113"/>
    </row>
    <row r="35" spans="2:15" ht="18.75" customHeight="1" thickBot="1" x14ac:dyDescent="0.25">
      <c r="B35" s="115"/>
      <c r="C35" s="305"/>
      <c r="D35" s="306"/>
      <c r="E35" s="306"/>
      <c r="F35" s="385"/>
      <c r="G35" s="386"/>
    </row>
    <row r="36" spans="2:15" ht="21.75" customHeight="1" x14ac:dyDescent="0.2">
      <c r="B36" s="77" t="s">
        <v>106</v>
      </c>
      <c r="C36" s="20">
        <f>SUBTOTAL(109,'VI - APLICACAO FINANCEIRA'!$C$16:$C$35)</f>
        <v>0</v>
      </c>
      <c r="D36" s="20">
        <f>SUBTOTAL(109,'VI - APLICACAO FINANCEIRA'!$D$16:$D$35)</f>
        <v>0</v>
      </c>
      <c r="E36" s="20">
        <f>SUBTOTAL(109,'VI - APLICACAO FINANCEIRA'!$E$16:$E$35)</f>
        <v>0</v>
      </c>
      <c r="F36" s="383">
        <f>SUM(F16:G35)</f>
        <v>0</v>
      </c>
      <c r="G36" s="384"/>
    </row>
    <row r="37" spans="2:15" ht="24" customHeight="1" x14ac:dyDescent="0.2">
      <c r="B37" s="358" t="s">
        <v>76</v>
      </c>
      <c r="C37" s="359"/>
      <c r="D37" s="359"/>
      <c r="E37" s="359"/>
      <c r="F37" s="359"/>
      <c r="G37" s="359"/>
    </row>
    <row r="38" spans="2:15" ht="40.5" customHeight="1" thickBot="1" x14ac:dyDescent="0.25">
      <c r="B38" s="371" t="s">
        <v>124</v>
      </c>
      <c r="C38" s="372"/>
      <c r="D38" s="372"/>
      <c r="E38" s="372"/>
      <c r="F38" s="372"/>
      <c r="G38" s="372"/>
    </row>
    <row r="39" spans="2:15" ht="23.25" customHeight="1" thickBot="1" x14ac:dyDescent="0.25">
      <c r="B39" s="369" t="s">
        <v>20</v>
      </c>
      <c r="C39" s="370"/>
      <c r="D39" s="370"/>
      <c r="E39" s="370" t="s">
        <v>30</v>
      </c>
      <c r="F39" s="370"/>
      <c r="G39" s="373"/>
    </row>
    <row r="40" spans="2:15" ht="74.25" customHeight="1" x14ac:dyDescent="0.2">
      <c r="B40" s="102"/>
      <c r="C40" s="76"/>
      <c r="D40" s="76"/>
      <c r="E40" s="9"/>
      <c r="F40" s="76"/>
      <c r="G40" s="103"/>
    </row>
    <row r="41" spans="2:15" ht="23.25" customHeight="1" x14ac:dyDescent="0.2">
      <c r="B41" s="104"/>
      <c r="C41" s="111" t="s">
        <v>78</v>
      </c>
      <c r="D41" s="9"/>
      <c r="E41" s="378" t="s">
        <v>78</v>
      </c>
      <c r="F41" s="378"/>
      <c r="G41" s="379"/>
    </row>
    <row r="42" spans="2:15" ht="18.75" customHeight="1" x14ac:dyDescent="0.2">
      <c r="B42" s="105" t="s">
        <v>79</v>
      </c>
      <c r="C42" s="3" t="str">
        <f>'DADOS DO CONVENIO'!D49</f>
        <v>XXX</v>
      </c>
      <c r="E42" s="106" t="s">
        <v>79</v>
      </c>
      <c r="F42" s="28" t="str">
        <f>'DADOS DO CONVENIO'!$D$61</f>
        <v>XXX</v>
      </c>
      <c r="G42" s="103"/>
    </row>
    <row r="43" spans="2:15" ht="18.75" customHeight="1" x14ac:dyDescent="0.2">
      <c r="B43" s="105" t="s">
        <v>80</v>
      </c>
      <c r="C43" s="3" t="str">
        <f>'DADOS DO CONVENIO'!D47</f>
        <v>Prefeito Municipal</v>
      </c>
      <c r="E43" s="106" t="s">
        <v>80</v>
      </c>
      <c r="F43" s="28" t="str">
        <f>'DADOS DO CONVENIO'!$D$59</f>
        <v>Secretario ou Assistente Social.</v>
      </c>
      <c r="G43" s="103"/>
    </row>
    <row r="44" spans="2:15" ht="18.75" customHeight="1" x14ac:dyDescent="0.2">
      <c r="B44" s="105" t="s">
        <v>81</v>
      </c>
      <c r="C44" s="3" t="str">
        <f>'DADOS DO CONVENIO'!D51</f>
        <v>(DD)-xxxx-xxxx</v>
      </c>
      <c r="E44" s="106" t="s">
        <v>81</v>
      </c>
      <c r="F44" s="28" t="str">
        <f>'DADOS DO CONVENIO'!$D$63</f>
        <v>(DD)-xxxx-xxxx</v>
      </c>
      <c r="G44" s="103"/>
    </row>
    <row r="45" spans="2:15" ht="18.75" customHeight="1" x14ac:dyDescent="0.2">
      <c r="B45" s="105" t="s">
        <v>82</v>
      </c>
      <c r="C45" s="3" t="str">
        <f>'DADOS DO CONVENIO'!D53</f>
        <v>Insira o e-mail</v>
      </c>
      <c r="E45" s="106" t="s">
        <v>82</v>
      </c>
      <c r="F45" s="28" t="str">
        <f>'DADOS DO CONVENIO'!$D$65</f>
        <v>Insira o e-mail</v>
      </c>
      <c r="G45" s="103"/>
    </row>
    <row r="46" spans="2:15" ht="18.75" customHeight="1" x14ac:dyDescent="0.2">
      <c r="B46" s="105" t="s">
        <v>83</v>
      </c>
      <c r="C46" s="27">
        <f>'DADOS DO CONVENIO'!D55</f>
        <v>41214</v>
      </c>
      <c r="E46" s="106" t="s">
        <v>83</v>
      </c>
      <c r="F46" s="27">
        <f>'DADOS DO CONVENIO'!D67</f>
        <v>41214</v>
      </c>
      <c r="G46" s="103"/>
    </row>
    <row r="47" spans="2:15" ht="13.5" customHeight="1" thickBot="1" x14ac:dyDescent="0.25">
      <c r="B47" s="104"/>
      <c r="C47" s="67"/>
      <c r="D47" s="107"/>
      <c r="E47" s="10"/>
      <c r="F47" s="10"/>
      <c r="G47" s="103"/>
    </row>
    <row r="48" spans="2:15" ht="24.75" customHeight="1" x14ac:dyDescent="0.2">
      <c r="B48" s="380" t="s">
        <v>32</v>
      </c>
      <c r="C48" s="381"/>
      <c r="D48" s="381"/>
      <c r="E48" s="381"/>
      <c r="F48" s="381"/>
      <c r="G48" s="382"/>
    </row>
    <row r="49" spans="2:7" ht="18.75" customHeight="1" x14ac:dyDescent="0.2">
      <c r="B49" s="105" t="s">
        <v>79</v>
      </c>
      <c r="C49" s="3" t="str">
        <f>'DADOS DO CONVENIO'!D73</f>
        <v>XXX</v>
      </c>
      <c r="G49" s="103"/>
    </row>
    <row r="50" spans="2:7" ht="18.75" customHeight="1" x14ac:dyDescent="0.2">
      <c r="B50" s="105" t="s">
        <v>80</v>
      </c>
      <c r="C50" s="3" t="str">
        <f>'DADOS DO CONVENIO'!D71</f>
        <v>Contador</v>
      </c>
      <c r="G50" s="103"/>
    </row>
    <row r="51" spans="2:7" ht="18.75" customHeight="1" x14ac:dyDescent="0.2">
      <c r="B51" s="105" t="s">
        <v>81</v>
      </c>
      <c r="C51" s="3" t="str">
        <f>'DADOS DO CONVENIO'!D77</f>
        <v>(DD)-xxxx-xxxx</v>
      </c>
      <c r="E51" s="108"/>
      <c r="F51" s="108"/>
      <c r="G51" s="103"/>
    </row>
    <row r="52" spans="2:7" ht="18.75" customHeight="1" x14ac:dyDescent="0.2">
      <c r="B52" s="105" t="s">
        <v>82</v>
      </c>
      <c r="C52" s="3" t="str">
        <f>'DADOS DO CONVENIO'!D79</f>
        <v>Insira o e-mail</v>
      </c>
      <c r="F52" s="71" t="s">
        <v>78</v>
      </c>
      <c r="G52" s="103"/>
    </row>
    <row r="53" spans="2:7" ht="30" customHeight="1" thickBot="1" x14ac:dyDescent="0.25">
      <c r="B53" s="72" t="s">
        <v>119</v>
      </c>
      <c r="C53" s="73">
        <f>'DADOS DO CONVENIO'!D81</f>
        <v>41214</v>
      </c>
      <c r="D53" s="75"/>
      <c r="E53" s="74" t="s">
        <v>125</v>
      </c>
      <c r="F53" s="75" t="str">
        <f>'DADOS DO CONVENIO'!D75</f>
        <v>xxxxxxxxxxx</v>
      </c>
      <c r="G53" s="109"/>
    </row>
    <row r="54" spans="2:7" ht="53.25" customHeight="1" x14ac:dyDescent="0.2"/>
  </sheetData>
  <sheetProtection algorithmName="SHA-512" hashValue="5KNBKj8ZCkyv9iU7figV69u4jwvqXRGdEtdHqtTuZNFLXsYTh6YYP9VgG3SZkeqMuDiDsbjHXTTjOPmC/thXhw==" saltValue="tt9r5SuoA/hn/Pu1KUlpKA==" spinCount="100000" sheet="1" objects="1" scenarios="1" selectLockedCells="1"/>
  <protectedRanges>
    <protectedRange sqref="B16:G35" name="VI"/>
  </protectedRanges>
  <dataConsolidate/>
  <mergeCells count="29">
    <mergeCell ref="E41:G41"/>
    <mergeCell ref="B48:G48"/>
    <mergeCell ref="F32:G32"/>
    <mergeCell ref="F14:G14"/>
    <mergeCell ref="F24:G24"/>
    <mergeCell ref="F25:G25"/>
    <mergeCell ref="F26:G26"/>
    <mergeCell ref="F27:G27"/>
    <mergeCell ref="F16:G16"/>
    <mergeCell ref="F36:G36"/>
    <mergeCell ref="F35:G35"/>
    <mergeCell ref="F33:G33"/>
    <mergeCell ref="F34:G34"/>
    <mergeCell ref="F17:G17"/>
    <mergeCell ref="F18:G18"/>
    <mergeCell ref="F19:G19"/>
    <mergeCell ref="B2:B5"/>
    <mergeCell ref="B39:D39"/>
    <mergeCell ref="B37:G37"/>
    <mergeCell ref="B38:G38"/>
    <mergeCell ref="E39:G39"/>
    <mergeCell ref="F20:G20"/>
    <mergeCell ref="F21:G21"/>
    <mergeCell ref="F22:G22"/>
    <mergeCell ref="F23:G23"/>
    <mergeCell ref="F28:G28"/>
    <mergeCell ref="F29:G29"/>
    <mergeCell ref="F30:G30"/>
    <mergeCell ref="F31:G31"/>
  </mergeCells>
  <phoneticPr fontId="9" type="noConversion"/>
  <dataValidations disablePrompts="1" count="2">
    <dataValidation operator="equal" allowBlank="1" showErrorMessage="1" sqref="C2" xr:uid="{9A828646-192B-4A17-BCE8-B13CFD0D5AFD}"/>
    <dataValidation operator="equal" allowBlank="1" showErrorMessage="1" sqref="C3" xr:uid="{E1E4CD05-2F22-4605-93AB-940EC1B2484E}">
      <formula1>0</formula1>
      <formula2>0</formula2>
    </dataValidation>
  </dataValidations>
  <pageMargins left="0.39370078740157483" right="0.39370078740157483" top="0.39370078740157483" bottom="0.39370078740157483" header="0" footer="0"/>
  <pageSetup paperSize="9" scale="7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E748D1-A124-484B-850A-D9C63D3C248F}">
  <dimension ref="A1:AC66"/>
  <sheetViews>
    <sheetView showGridLines="0" zoomScaleNormal="100" zoomScaleSheetLayoutView="29" zoomScalePageLayoutView="37" workbookViewId="0">
      <selection activeCell="E21" sqref="E21:K23"/>
    </sheetView>
  </sheetViews>
  <sheetFormatPr defaultColWidth="0" defaultRowHeight="14.25" zeroHeight="1" x14ac:dyDescent="0.2"/>
  <cols>
    <col min="1" max="1" width="8.88671875" style="253" customWidth="1"/>
    <col min="2" max="2" width="8.88671875" style="254" customWidth="1"/>
    <col min="3" max="6" width="8.88671875" customWidth="1"/>
    <col min="7" max="7" width="8.6640625" customWidth="1"/>
    <col min="8" max="8" width="9.88671875" customWidth="1"/>
    <col min="9" max="12" width="8.88671875" customWidth="1"/>
    <col min="13" max="14" width="16.77734375" customWidth="1"/>
    <col min="15" max="15" width="96.5546875" customWidth="1"/>
    <col min="16" max="16" width="17.5546875" bestFit="1" customWidth="1"/>
    <col min="17" max="17" width="16.77734375" customWidth="1"/>
    <col min="18" max="18" width="3" customWidth="1"/>
    <col min="19" max="20" width="13.77734375" customWidth="1"/>
    <col min="21" max="21" width="17" customWidth="1"/>
    <col min="22" max="23" width="16.77734375" customWidth="1"/>
    <col min="24" max="24" width="17.109375" customWidth="1"/>
    <col min="25" max="25" width="8.88671875" customWidth="1"/>
    <col min="26" max="29" width="0" hidden="1" customWidth="1"/>
    <col min="30" max="16384" width="8.88671875" hidden="1"/>
  </cols>
  <sheetData>
    <row r="1" spans="1:26" ht="14.25" customHeight="1" x14ac:dyDescent="0.2">
      <c r="A1" s="391" t="s">
        <v>126</v>
      </c>
      <c r="B1" s="240"/>
    </row>
    <row r="2" spans="1:26" ht="18" customHeight="1" x14ac:dyDescent="0.2">
      <c r="A2" s="391"/>
      <c r="B2" s="240"/>
      <c r="C2" s="437" t="s">
        <v>127</v>
      </c>
      <c r="D2" s="437"/>
      <c r="E2" s="437"/>
      <c r="F2" s="437"/>
      <c r="G2" s="437"/>
      <c r="H2" s="437"/>
      <c r="I2" s="437"/>
      <c r="J2" s="437"/>
      <c r="K2" s="437"/>
      <c r="N2" s="173" t="s">
        <v>37</v>
      </c>
      <c r="O2" s="140"/>
      <c r="P2" s="140"/>
      <c r="Q2" s="140"/>
      <c r="R2" s="173"/>
      <c r="S2" s="173"/>
    </row>
    <row r="3" spans="1:26" ht="18" customHeight="1" x14ac:dyDescent="0.2">
      <c r="A3" s="391"/>
      <c r="B3" s="240"/>
      <c r="C3" s="437"/>
      <c r="D3" s="437"/>
      <c r="E3" s="437"/>
      <c r="F3" s="437"/>
      <c r="G3" s="437"/>
      <c r="H3" s="437"/>
      <c r="I3" s="437"/>
      <c r="J3" s="437"/>
      <c r="K3" s="437"/>
      <c r="N3" s="173" t="s">
        <v>38</v>
      </c>
      <c r="O3" s="140"/>
      <c r="P3" s="140"/>
      <c r="Q3" s="140"/>
      <c r="R3" s="173"/>
      <c r="S3" s="173"/>
    </row>
    <row r="4" spans="1:26" ht="18" customHeight="1" thickBot="1" x14ac:dyDescent="0.25">
      <c r="A4" s="391"/>
      <c r="B4" s="240"/>
      <c r="C4" s="334"/>
      <c r="D4" s="334"/>
      <c r="E4" s="334"/>
      <c r="F4" s="334"/>
      <c r="G4" s="334"/>
      <c r="H4" s="334"/>
      <c r="I4" s="334"/>
      <c r="J4" s="334"/>
      <c r="K4" s="334"/>
      <c r="N4" s="173" t="s">
        <v>39</v>
      </c>
      <c r="O4" s="140"/>
      <c r="P4" s="140"/>
      <c r="Q4" s="140"/>
      <c r="R4" s="173"/>
      <c r="S4" s="173"/>
    </row>
    <row r="5" spans="1:26" ht="6.75" customHeight="1" x14ac:dyDescent="0.2">
      <c r="A5" s="391"/>
      <c r="B5" s="240"/>
      <c r="C5" s="438" t="s">
        <v>128</v>
      </c>
      <c r="D5" s="439"/>
      <c r="E5" s="439"/>
      <c r="F5" s="439"/>
      <c r="G5" s="439"/>
      <c r="H5" s="439"/>
      <c r="I5" s="439"/>
      <c r="J5" s="439"/>
      <c r="K5" s="440"/>
      <c r="N5" s="174"/>
      <c r="O5" s="175"/>
      <c r="P5" s="175"/>
      <c r="Q5" s="175"/>
      <c r="R5" s="175"/>
      <c r="S5" s="175"/>
      <c r="T5" s="175"/>
      <c r="U5" s="175"/>
      <c r="V5" s="175"/>
      <c r="W5" s="175"/>
      <c r="X5" s="175"/>
    </row>
    <row r="6" spans="1:26" ht="24" customHeight="1" thickBot="1" x14ac:dyDescent="0.25">
      <c r="A6" s="391"/>
      <c r="B6" s="240"/>
      <c r="C6" s="441"/>
      <c r="D6" s="442"/>
      <c r="E6" s="442"/>
      <c r="F6" s="442"/>
      <c r="G6" s="442"/>
      <c r="H6" s="442"/>
      <c r="I6" s="442"/>
      <c r="J6" s="442"/>
      <c r="K6" s="443"/>
      <c r="N6" s="176" t="s">
        <v>84</v>
      </c>
      <c r="O6" s="177"/>
    </row>
    <row r="7" spans="1:26" ht="20.25" customHeight="1" thickBot="1" x14ac:dyDescent="0.25">
      <c r="A7" s="391"/>
      <c r="B7" s="240"/>
      <c r="C7" s="6"/>
      <c r="D7" s="6"/>
      <c r="E7" s="6"/>
      <c r="F7" s="6"/>
      <c r="G7" s="6"/>
      <c r="H7" s="6"/>
      <c r="I7" s="6"/>
      <c r="J7" s="6"/>
      <c r="K7" s="6"/>
      <c r="N7" s="178" t="s">
        <v>41</v>
      </c>
      <c r="O7" s="69" t="str">
        <f>'DADOS DO CONVENIO'!D19</f>
        <v>Prefeitura Municipal de XXX</v>
      </c>
      <c r="P7" s="179"/>
      <c r="Q7" s="179"/>
      <c r="R7" s="180"/>
      <c r="S7" s="180"/>
      <c r="W7" s="181" t="s">
        <v>85</v>
      </c>
      <c r="Z7" s="11"/>
    </row>
    <row r="8" spans="1:26" ht="20.25" customHeight="1" x14ac:dyDescent="0.25">
      <c r="A8" s="391"/>
      <c r="B8" s="240"/>
      <c r="C8" s="444" t="s">
        <v>41</v>
      </c>
      <c r="D8" s="445"/>
      <c r="E8" s="448" t="s">
        <v>129</v>
      </c>
      <c r="F8" s="448"/>
      <c r="G8" s="448"/>
      <c r="H8" s="448"/>
      <c r="I8" s="448"/>
      <c r="J8" s="448"/>
      <c r="K8" s="449"/>
      <c r="N8" s="178" t="s">
        <v>42</v>
      </c>
      <c r="O8" s="182" t="str">
        <f>'DADOS DO CONVENIO'!D23</f>
        <v>XXXX/XX</v>
      </c>
      <c r="P8" s="180"/>
      <c r="V8" s="145">
        <f>'DADOS DO CONVENIO'!D33</f>
        <v>45658</v>
      </c>
      <c r="W8" s="111" t="s">
        <v>86</v>
      </c>
      <c r="X8" s="25">
        <f>'DADOS DO CONVENIO'!D35</f>
        <v>46023</v>
      </c>
    </row>
    <row r="9" spans="1:26" ht="7.5" customHeight="1" thickBot="1" x14ac:dyDescent="0.25">
      <c r="A9" s="391"/>
      <c r="B9" s="240"/>
      <c r="C9" s="446"/>
      <c r="D9" s="447"/>
      <c r="E9" s="450"/>
      <c r="F9" s="450"/>
      <c r="G9" s="450"/>
      <c r="H9" s="450"/>
      <c r="I9" s="450"/>
      <c r="J9" s="450"/>
      <c r="K9" s="451"/>
    </row>
    <row r="10" spans="1:26" ht="39" customHeight="1" thickBot="1" x14ac:dyDescent="0.25">
      <c r="A10" s="391"/>
      <c r="B10" s="240"/>
      <c r="C10" s="446" t="s">
        <v>42</v>
      </c>
      <c r="D10" s="447"/>
      <c r="E10" s="450"/>
      <c r="F10" s="450"/>
      <c r="G10" s="450"/>
      <c r="H10" s="450"/>
      <c r="I10" s="450"/>
      <c r="J10" s="450"/>
      <c r="K10" s="451"/>
      <c r="M10" s="1" t="s">
        <v>87</v>
      </c>
      <c r="N10" s="2" t="s">
        <v>88</v>
      </c>
      <c r="O10" s="243" t="s">
        <v>89</v>
      </c>
      <c r="P10" s="185" t="s">
        <v>90</v>
      </c>
      <c r="Q10" s="2" t="s">
        <v>130</v>
      </c>
      <c r="R10" s="354" t="s">
        <v>131</v>
      </c>
      <c r="S10" s="355"/>
      <c r="T10" s="2" t="s">
        <v>94</v>
      </c>
      <c r="U10" s="1" t="s">
        <v>95</v>
      </c>
      <c r="V10" s="2" t="s">
        <v>96</v>
      </c>
      <c r="W10" s="110" t="s">
        <v>132</v>
      </c>
      <c r="X10" s="185" t="s">
        <v>98</v>
      </c>
    </row>
    <row r="11" spans="1:26" ht="15.75" hidden="1" customHeight="1" thickBot="1" x14ac:dyDescent="0.25">
      <c r="A11" s="391"/>
      <c r="B11" s="240"/>
      <c r="C11" s="241" t="s">
        <v>133</v>
      </c>
      <c r="D11" s="242"/>
      <c r="E11" s="450"/>
      <c r="F11" s="450"/>
      <c r="G11" s="450"/>
      <c r="H11" s="450"/>
      <c r="I11" s="450"/>
      <c r="J11" s="450"/>
      <c r="K11" s="451"/>
      <c r="M11" s="188" t="s">
        <v>45</v>
      </c>
      <c r="N11" t="s">
        <v>47</v>
      </c>
      <c r="O11" s="188" t="s">
        <v>48</v>
      </c>
      <c r="P11" s="189" t="s">
        <v>49</v>
      </c>
      <c r="Q11" t="s">
        <v>99</v>
      </c>
      <c r="R11" s="188" t="s">
        <v>100</v>
      </c>
      <c r="S11" s="189" t="s">
        <v>101</v>
      </c>
      <c r="T11" t="s">
        <v>103</v>
      </c>
      <c r="U11" s="188" t="s">
        <v>104</v>
      </c>
      <c r="V11" t="s">
        <v>105</v>
      </c>
      <c r="W11" s="189" t="s">
        <v>50</v>
      </c>
      <c r="X11" s="189" t="s">
        <v>51</v>
      </c>
    </row>
    <row r="12" spans="1:26" ht="18.75" customHeight="1" thickBot="1" x14ac:dyDescent="0.25">
      <c r="A12" s="391"/>
      <c r="B12" s="240"/>
      <c r="C12" s="454" t="s">
        <v>133</v>
      </c>
      <c r="D12" s="455"/>
      <c r="E12" s="452"/>
      <c r="F12" s="452"/>
      <c r="G12" s="452"/>
      <c r="H12" s="452"/>
      <c r="I12" s="452"/>
      <c r="J12" s="452"/>
      <c r="K12" s="453"/>
      <c r="M12" s="193" t="s">
        <v>134</v>
      </c>
      <c r="N12" s="196">
        <v>1</v>
      </c>
      <c r="O12" s="195" t="s">
        <v>135</v>
      </c>
      <c r="P12" s="196" t="s">
        <v>136</v>
      </c>
      <c r="Q12" s="197" t="s">
        <v>137</v>
      </c>
      <c r="R12" s="198" t="s">
        <v>138</v>
      </c>
      <c r="S12" s="244" t="s">
        <v>139</v>
      </c>
      <c r="T12" s="244" t="s">
        <v>139</v>
      </c>
      <c r="U12" s="199">
        <v>45383</v>
      </c>
      <c r="V12" s="198">
        <v>95302</v>
      </c>
      <c r="W12" s="199">
        <v>45387</v>
      </c>
      <c r="X12" s="200">
        <v>89.35</v>
      </c>
    </row>
    <row r="13" spans="1:26" ht="18.75" customHeight="1" thickBot="1" x14ac:dyDescent="0.25">
      <c r="A13" s="391"/>
      <c r="B13" s="240"/>
      <c r="C13" s="245"/>
      <c r="D13" s="245"/>
      <c r="E13" s="246"/>
      <c r="F13" s="246"/>
      <c r="G13" s="246"/>
      <c r="H13" s="246"/>
      <c r="I13" s="246"/>
      <c r="J13" s="246"/>
      <c r="K13" s="246"/>
      <c r="M13" s="201" t="s">
        <v>140</v>
      </c>
      <c r="N13" s="194">
        <v>2</v>
      </c>
      <c r="O13" s="202" t="s">
        <v>141</v>
      </c>
      <c r="P13" s="194" t="s">
        <v>142</v>
      </c>
      <c r="Q13" s="204" t="s">
        <v>143</v>
      </c>
      <c r="R13" s="203" t="s">
        <v>138</v>
      </c>
      <c r="S13" s="247" t="s">
        <v>144</v>
      </c>
      <c r="T13" s="247" t="s">
        <v>144</v>
      </c>
      <c r="U13" s="199">
        <v>45384</v>
      </c>
      <c r="V13" s="203">
        <v>95302</v>
      </c>
      <c r="W13" s="199">
        <v>45388</v>
      </c>
      <c r="X13" s="205">
        <v>1460.65</v>
      </c>
    </row>
    <row r="14" spans="1:26" ht="18.75" customHeight="1" x14ac:dyDescent="0.2">
      <c r="A14" s="391"/>
      <c r="B14" s="240"/>
      <c r="C14" s="444" t="s">
        <v>87</v>
      </c>
      <c r="D14" s="445"/>
      <c r="E14" s="456" t="s">
        <v>145</v>
      </c>
      <c r="F14" s="456"/>
      <c r="G14" s="456"/>
      <c r="H14" s="456"/>
      <c r="I14" s="456"/>
      <c r="J14" s="456"/>
      <c r="K14" s="457"/>
      <c r="M14" s="193" t="s">
        <v>146</v>
      </c>
      <c r="N14" s="206">
        <v>3</v>
      </c>
      <c r="O14" s="207" t="s">
        <v>147</v>
      </c>
      <c r="P14" s="206" t="s">
        <v>148</v>
      </c>
      <c r="Q14" s="197" t="s">
        <v>149</v>
      </c>
      <c r="R14" s="198" t="s">
        <v>138</v>
      </c>
      <c r="S14" s="244" t="s">
        <v>150</v>
      </c>
      <c r="T14" s="244" t="s">
        <v>150</v>
      </c>
      <c r="U14" s="199">
        <v>45385</v>
      </c>
      <c r="V14" s="198">
        <v>787965</v>
      </c>
      <c r="W14" s="199">
        <v>45389</v>
      </c>
      <c r="X14" s="208">
        <v>95</v>
      </c>
    </row>
    <row r="15" spans="1:26" ht="18.75" customHeight="1" x14ac:dyDescent="0.2">
      <c r="A15" s="391"/>
      <c r="B15" s="240"/>
      <c r="C15" s="446"/>
      <c r="D15" s="447"/>
      <c r="E15" s="458" t="s">
        <v>151</v>
      </c>
      <c r="F15" s="458"/>
      <c r="G15" s="458"/>
      <c r="H15" s="458"/>
      <c r="I15" s="458"/>
      <c r="J15" s="458"/>
      <c r="K15" s="459"/>
      <c r="M15" s="201"/>
      <c r="N15" s="194"/>
      <c r="O15" s="202"/>
      <c r="P15" s="194"/>
      <c r="Q15" s="204"/>
      <c r="R15" s="203"/>
      <c r="S15" s="203"/>
      <c r="T15" s="203"/>
      <c r="U15" s="248"/>
      <c r="V15" s="203"/>
      <c r="W15" s="248"/>
      <c r="X15" s="205"/>
    </row>
    <row r="16" spans="1:26" ht="18.75" customHeight="1" x14ac:dyDescent="0.2">
      <c r="A16" s="391"/>
      <c r="B16" s="240"/>
      <c r="C16" s="446"/>
      <c r="D16" s="447"/>
      <c r="E16" s="460" t="s">
        <v>152</v>
      </c>
      <c r="F16" s="460"/>
      <c r="G16" s="460"/>
      <c r="H16" s="460"/>
      <c r="I16" s="460"/>
      <c r="J16" s="460"/>
      <c r="K16" s="461"/>
      <c r="M16" s="193"/>
      <c r="N16" s="206"/>
      <c r="O16" s="207"/>
      <c r="P16" s="206"/>
      <c r="Q16" s="197"/>
      <c r="R16" s="198"/>
      <c r="S16" s="198"/>
      <c r="T16" s="198"/>
      <c r="U16" s="207"/>
      <c r="V16" s="198"/>
      <c r="W16" s="249"/>
      <c r="X16" s="208"/>
    </row>
    <row r="17" spans="1:24" ht="18.75" customHeight="1" x14ac:dyDescent="0.2">
      <c r="A17" s="391"/>
      <c r="B17" s="240"/>
      <c r="C17" s="446"/>
      <c r="D17" s="447"/>
      <c r="E17" s="458" t="s">
        <v>153</v>
      </c>
      <c r="F17" s="458"/>
      <c r="G17" s="458"/>
      <c r="H17" s="458"/>
      <c r="I17" s="458"/>
      <c r="J17" s="458"/>
      <c r="K17" s="459"/>
      <c r="M17" s="201"/>
      <c r="N17" s="194"/>
      <c r="O17" s="202"/>
      <c r="P17" s="194"/>
      <c r="Q17" s="204"/>
      <c r="R17" s="203"/>
      <c r="S17" s="203"/>
      <c r="T17" s="203"/>
      <c r="U17" s="202"/>
      <c r="V17" s="203"/>
      <c r="W17" s="248"/>
      <c r="X17" s="205"/>
    </row>
    <row r="18" spans="1:24" ht="18.75" customHeight="1" x14ac:dyDescent="0.2">
      <c r="A18" s="391"/>
      <c r="B18" s="240"/>
      <c r="C18" s="435" t="s">
        <v>88</v>
      </c>
      <c r="D18" s="436"/>
      <c r="E18" s="410" t="s">
        <v>213</v>
      </c>
      <c r="F18" s="410"/>
      <c r="G18" s="410"/>
      <c r="H18" s="410"/>
      <c r="I18" s="410"/>
      <c r="J18" s="410"/>
      <c r="K18" s="411"/>
      <c r="M18" s="193"/>
      <c r="N18" s="206"/>
      <c r="O18" s="207"/>
      <c r="P18" s="206"/>
      <c r="Q18" s="197"/>
      <c r="R18" s="198"/>
      <c r="S18" s="198"/>
      <c r="T18" s="198"/>
      <c r="U18" s="207"/>
      <c r="V18" s="198"/>
      <c r="W18" s="249"/>
      <c r="X18" s="208"/>
    </row>
    <row r="19" spans="1:24" ht="18.75" customHeight="1" x14ac:dyDescent="0.2">
      <c r="A19" s="391"/>
      <c r="B19" s="240"/>
      <c r="C19" s="433" t="s">
        <v>89</v>
      </c>
      <c r="D19" s="434"/>
      <c r="E19" s="408" t="s">
        <v>154</v>
      </c>
      <c r="F19" s="408"/>
      <c r="G19" s="408"/>
      <c r="H19" s="408"/>
      <c r="I19" s="408"/>
      <c r="J19" s="408"/>
      <c r="K19" s="409"/>
      <c r="M19" s="201"/>
      <c r="N19" s="194"/>
      <c r="O19" s="202"/>
      <c r="P19" s="194"/>
      <c r="Q19" s="204"/>
      <c r="R19" s="203"/>
      <c r="S19" s="203"/>
      <c r="T19" s="203"/>
      <c r="U19" s="202"/>
      <c r="V19" s="203"/>
      <c r="W19" s="248"/>
      <c r="X19" s="205"/>
    </row>
    <row r="20" spans="1:24" ht="18.75" customHeight="1" x14ac:dyDescent="0.2">
      <c r="A20" s="391"/>
      <c r="B20" s="240"/>
      <c r="C20" s="435" t="s">
        <v>90</v>
      </c>
      <c r="D20" s="436"/>
      <c r="E20" s="410" t="s">
        <v>155</v>
      </c>
      <c r="F20" s="410"/>
      <c r="G20" s="410"/>
      <c r="H20" s="410"/>
      <c r="I20" s="410"/>
      <c r="J20" s="410"/>
      <c r="K20" s="411"/>
      <c r="M20" s="193"/>
      <c r="N20" s="206"/>
      <c r="O20" s="207"/>
      <c r="P20" s="206"/>
      <c r="Q20" s="197"/>
      <c r="R20" s="198"/>
      <c r="S20" s="198"/>
      <c r="T20" s="198"/>
      <c r="U20" s="207"/>
      <c r="V20" s="198"/>
      <c r="W20" s="249"/>
      <c r="X20" s="208"/>
    </row>
    <row r="21" spans="1:24" ht="18.75" customHeight="1" x14ac:dyDescent="0.2">
      <c r="A21" s="391"/>
      <c r="B21" s="240"/>
      <c r="C21" s="412" t="s">
        <v>130</v>
      </c>
      <c r="D21" s="413"/>
      <c r="E21" s="418" t="s">
        <v>156</v>
      </c>
      <c r="F21" s="418"/>
      <c r="G21" s="418"/>
      <c r="H21" s="418"/>
      <c r="I21" s="418"/>
      <c r="J21" s="418"/>
      <c r="K21" s="419"/>
      <c r="M21" s="201"/>
      <c r="N21" s="194"/>
      <c r="O21" s="202"/>
      <c r="P21" s="194"/>
      <c r="Q21" s="204"/>
      <c r="R21" s="203"/>
      <c r="S21" s="203"/>
      <c r="T21" s="203"/>
      <c r="U21" s="202"/>
      <c r="V21" s="203"/>
      <c r="W21" s="248"/>
      <c r="X21" s="205"/>
    </row>
    <row r="22" spans="1:24" ht="18.75" customHeight="1" x14ac:dyDescent="0.2">
      <c r="A22" s="391"/>
      <c r="B22" s="240"/>
      <c r="C22" s="412"/>
      <c r="D22" s="413"/>
      <c r="E22" s="418"/>
      <c r="F22" s="418"/>
      <c r="G22" s="418"/>
      <c r="H22" s="418"/>
      <c r="I22" s="418"/>
      <c r="J22" s="418"/>
      <c r="K22" s="419"/>
      <c r="M22" s="193"/>
      <c r="N22" s="206"/>
      <c r="O22" s="207"/>
      <c r="P22" s="206"/>
      <c r="Q22" s="197"/>
      <c r="R22" s="198"/>
      <c r="S22" s="198"/>
      <c r="T22" s="198"/>
      <c r="U22" s="207"/>
      <c r="V22" s="198"/>
      <c r="W22" s="249"/>
      <c r="X22" s="208"/>
    </row>
    <row r="23" spans="1:24" ht="18.75" customHeight="1" thickBot="1" x14ac:dyDescent="0.25">
      <c r="A23" s="391"/>
      <c r="B23" s="240"/>
      <c r="C23" s="412"/>
      <c r="D23" s="413"/>
      <c r="E23" s="418"/>
      <c r="F23" s="418"/>
      <c r="G23" s="418"/>
      <c r="H23" s="418"/>
      <c r="I23" s="418"/>
      <c r="J23" s="418"/>
      <c r="K23" s="419"/>
      <c r="M23" s="201"/>
      <c r="N23" s="194"/>
      <c r="O23" s="202"/>
      <c r="P23" s="194"/>
      <c r="Q23" s="204"/>
      <c r="R23" s="203"/>
      <c r="S23" s="203"/>
      <c r="T23" s="203"/>
      <c r="U23" s="202"/>
      <c r="V23" s="203"/>
      <c r="W23" s="248"/>
      <c r="X23" s="205"/>
    </row>
    <row r="24" spans="1:24" ht="18.75" customHeight="1" x14ac:dyDescent="0.2">
      <c r="A24" s="391"/>
      <c r="B24" s="240"/>
      <c r="C24" s="414" t="s">
        <v>157</v>
      </c>
      <c r="D24" s="415"/>
      <c r="E24" s="420" t="s">
        <v>158</v>
      </c>
      <c r="F24" s="420"/>
      <c r="G24" s="420"/>
      <c r="H24" s="420"/>
      <c r="I24" s="420"/>
      <c r="J24" s="420"/>
      <c r="K24" s="421"/>
      <c r="M24" s="193"/>
      <c r="N24" s="206"/>
      <c r="O24" s="207"/>
      <c r="P24" s="206"/>
      <c r="Q24" s="197"/>
      <c r="R24" s="198"/>
      <c r="S24" s="198"/>
      <c r="T24" s="198"/>
      <c r="U24" s="207"/>
      <c r="V24" s="198"/>
      <c r="W24" s="249"/>
      <c r="X24" s="208"/>
    </row>
    <row r="25" spans="1:24" ht="18.75" customHeight="1" x14ac:dyDescent="0.2">
      <c r="A25" s="391"/>
      <c r="B25" s="240"/>
      <c r="C25" s="395"/>
      <c r="D25" s="396"/>
      <c r="E25" s="401"/>
      <c r="F25" s="401"/>
      <c r="G25" s="401"/>
      <c r="H25" s="401"/>
      <c r="I25" s="401"/>
      <c r="J25" s="401"/>
      <c r="K25" s="402"/>
      <c r="M25" s="201"/>
      <c r="N25" s="194"/>
      <c r="O25" s="202"/>
      <c r="P25" s="194"/>
      <c r="Q25" s="204"/>
      <c r="R25" s="203"/>
      <c r="S25" s="203"/>
      <c r="T25" s="203"/>
      <c r="U25" s="202"/>
      <c r="V25" s="203"/>
      <c r="W25" s="248"/>
      <c r="X25" s="205"/>
    </row>
    <row r="26" spans="1:24" ht="18.75" customHeight="1" x14ac:dyDescent="0.2">
      <c r="A26" s="391"/>
      <c r="B26" s="240"/>
      <c r="C26" s="395"/>
      <c r="D26" s="396"/>
      <c r="E26" s="418" t="s">
        <v>159</v>
      </c>
      <c r="F26" s="418"/>
      <c r="G26" s="422" t="s">
        <v>160</v>
      </c>
      <c r="H26" s="422"/>
      <c r="I26" s="422"/>
      <c r="J26" s="423" t="s">
        <v>161</v>
      </c>
      <c r="K26" s="424"/>
      <c r="M26" s="193"/>
      <c r="N26" s="206"/>
      <c r="O26" s="207"/>
      <c r="P26" s="206"/>
      <c r="Q26" s="197"/>
      <c r="R26" s="198"/>
      <c r="S26" s="198"/>
      <c r="T26" s="198"/>
      <c r="U26" s="207"/>
      <c r="V26" s="198"/>
      <c r="W26" s="249"/>
      <c r="X26" s="208"/>
    </row>
    <row r="27" spans="1:24" ht="18.75" customHeight="1" x14ac:dyDescent="0.2">
      <c r="A27" s="391"/>
      <c r="B27" s="240"/>
      <c r="C27" s="395"/>
      <c r="D27" s="396"/>
      <c r="E27" s="401" t="s">
        <v>162</v>
      </c>
      <c r="F27" s="401"/>
      <c r="G27" s="428" t="s">
        <v>163</v>
      </c>
      <c r="H27" s="428"/>
      <c r="I27" s="428"/>
      <c r="J27" s="153"/>
      <c r="K27" s="250"/>
      <c r="M27" s="201"/>
      <c r="N27" s="194"/>
      <c r="O27" s="202"/>
      <c r="P27" s="194"/>
      <c r="Q27" s="204"/>
      <c r="R27" s="203"/>
      <c r="S27" s="203"/>
      <c r="T27" s="203"/>
      <c r="U27" s="202"/>
      <c r="V27" s="203"/>
      <c r="W27" s="248"/>
      <c r="X27" s="205"/>
    </row>
    <row r="28" spans="1:24" ht="18.75" customHeight="1" thickBot="1" x14ac:dyDescent="0.25">
      <c r="A28" s="391"/>
      <c r="B28" s="240"/>
      <c r="C28" s="416"/>
      <c r="D28" s="417"/>
      <c r="E28" s="427" t="s">
        <v>164</v>
      </c>
      <c r="F28" s="427"/>
      <c r="G28" s="427"/>
      <c r="H28" s="405" t="s">
        <v>165</v>
      </c>
      <c r="I28" s="405"/>
      <c r="J28" s="251"/>
      <c r="K28" s="252"/>
      <c r="M28" s="193"/>
      <c r="N28" s="206"/>
      <c r="O28" s="207"/>
      <c r="P28" s="206"/>
      <c r="Q28" s="197"/>
      <c r="R28" s="198"/>
      <c r="S28" s="198"/>
      <c r="T28" s="198"/>
      <c r="U28" s="207"/>
      <c r="V28" s="198"/>
      <c r="W28" s="249"/>
      <c r="X28" s="208"/>
    </row>
    <row r="29" spans="1:24" ht="18.75" customHeight="1" x14ac:dyDescent="0.2">
      <c r="A29" s="391"/>
      <c r="B29" s="240"/>
      <c r="C29" s="406" t="s">
        <v>94</v>
      </c>
      <c r="D29" s="407"/>
      <c r="E29" s="431" t="s">
        <v>166</v>
      </c>
      <c r="F29" s="431"/>
      <c r="G29" s="431"/>
      <c r="H29" s="431"/>
      <c r="I29" s="431"/>
      <c r="J29" s="431"/>
      <c r="K29" s="432"/>
      <c r="M29" s="201"/>
      <c r="N29" s="194"/>
      <c r="O29" s="202"/>
      <c r="P29" s="194"/>
      <c r="Q29" s="204"/>
      <c r="R29" s="203"/>
      <c r="S29" s="203"/>
      <c r="T29" s="203"/>
      <c r="U29" s="202"/>
      <c r="V29" s="203"/>
      <c r="W29" s="248"/>
      <c r="X29" s="205"/>
    </row>
    <row r="30" spans="1:24" ht="18.75" customHeight="1" x14ac:dyDescent="0.2">
      <c r="A30" s="391"/>
      <c r="B30" s="240"/>
      <c r="C30" s="406"/>
      <c r="D30" s="407"/>
      <c r="E30" s="431"/>
      <c r="F30" s="431"/>
      <c r="G30" s="431"/>
      <c r="H30" s="431"/>
      <c r="I30" s="431"/>
      <c r="J30" s="431"/>
      <c r="K30" s="432"/>
      <c r="M30" s="193"/>
      <c r="N30" s="206"/>
      <c r="O30" s="207"/>
      <c r="P30" s="206"/>
      <c r="Q30" s="197"/>
      <c r="R30" s="198"/>
      <c r="S30" s="198"/>
      <c r="T30" s="198"/>
      <c r="U30" s="207"/>
      <c r="V30" s="198"/>
      <c r="W30" s="249"/>
      <c r="X30" s="208"/>
    </row>
    <row r="31" spans="1:24" ht="18.75" customHeight="1" x14ac:dyDescent="0.2">
      <c r="A31" s="391"/>
      <c r="B31" s="240"/>
      <c r="C31" s="395" t="s">
        <v>95</v>
      </c>
      <c r="D31" s="396"/>
      <c r="E31" s="401" t="s">
        <v>167</v>
      </c>
      <c r="F31" s="401"/>
      <c r="G31" s="401"/>
      <c r="H31" s="401"/>
      <c r="I31" s="401"/>
      <c r="J31" s="401"/>
      <c r="K31" s="402"/>
      <c r="M31" s="201"/>
      <c r="N31" s="194"/>
      <c r="O31" s="202"/>
      <c r="P31" s="194"/>
      <c r="Q31" s="204"/>
      <c r="R31" s="203"/>
      <c r="S31" s="203"/>
      <c r="T31" s="203"/>
      <c r="U31" s="202"/>
      <c r="V31" s="203"/>
      <c r="W31" s="248"/>
      <c r="X31" s="205"/>
    </row>
    <row r="32" spans="1:24" ht="18.75" customHeight="1" x14ac:dyDescent="0.2">
      <c r="A32" s="391"/>
      <c r="B32" s="240"/>
      <c r="C32" s="395"/>
      <c r="D32" s="396"/>
      <c r="E32" s="401"/>
      <c r="F32" s="401"/>
      <c r="G32" s="401"/>
      <c r="H32" s="401"/>
      <c r="I32" s="401"/>
      <c r="J32" s="401"/>
      <c r="K32" s="402"/>
      <c r="M32" s="193"/>
      <c r="N32" s="206"/>
      <c r="O32" s="207"/>
      <c r="P32" s="206"/>
      <c r="Q32" s="197"/>
      <c r="R32" s="198"/>
      <c r="S32" s="198"/>
      <c r="T32" s="198"/>
      <c r="U32" s="207"/>
      <c r="V32" s="198"/>
      <c r="W32" s="249"/>
      <c r="X32" s="208"/>
    </row>
    <row r="33" spans="1:29" ht="18.75" customHeight="1" x14ac:dyDescent="0.2">
      <c r="A33" s="391"/>
      <c r="B33" s="240"/>
      <c r="C33" s="397" t="s">
        <v>168</v>
      </c>
      <c r="D33" s="398"/>
      <c r="E33" s="431" t="s">
        <v>169</v>
      </c>
      <c r="F33" s="431"/>
      <c r="G33" s="431"/>
      <c r="H33" s="431"/>
      <c r="I33" s="431"/>
      <c r="J33" s="431"/>
      <c r="K33" s="432"/>
      <c r="M33" s="201"/>
      <c r="N33" s="194"/>
      <c r="O33" s="202"/>
      <c r="P33" s="194"/>
      <c r="Q33" s="204"/>
      <c r="R33" s="203"/>
      <c r="S33" s="203"/>
      <c r="T33" s="203"/>
      <c r="U33" s="202"/>
      <c r="V33" s="203"/>
      <c r="W33" s="248"/>
      <c r="X33" s="205"/>
    </row>
    <row r="34" spans="1:29" ht="18.75" customHeight="1" x14ac:dyDescent="0.2">
      <c r="A34" s="391"/>
      <c r="B34" s="240"/>
      <c r="C34" s="397"/>
      <c r="D34" s="398"/>
      <c r="E34" s="431"/>
      <c r="F34" s="431"/>
      <c r="G34" s="431"/>
      <c r="H34" s="431"/>
      <c r="I34" s="431"/>
      <c r="J34" s="431"/>
      <c r="K34" s="432"/>
      <c r="M34" s="193"/>
      <c r="N34" s="206"/>
      <c r="O34" s="207"/>
      <c r="P34" s="206"/>
      <c r="Q34" s="197"/>
      <c r="R34" s="198"/>
      <c r="S34" s="198"/>
      <c r="T34" s="198"/>
      <c r="U34" s="207"/>
      <c r="V34" s="198"/>
      <c r="W34" s="249"/>
      <c r="X34" s="208"/>
    </row>
    <row r="35" spans="1:29" ht="18.75" customHeight="1" x14ac:dyDescent="0.2">
      <c r="C35" s="395" t="s">
        <v>170</v>
      </c>
      <c r="D35" s="396"/>
      <c r="E35" s="410" t="s">
        <v>171</v>
      </c>
      <c r="F35" s="410"/>
      <c r="G35" s="410"/>
      <c r="H35" s="410"/>
      <c r="I35" s="410"/>
      <c r="J35" s="410"/>
      <c r="K35" s="411"/>
      <c r="M35" s="201"/>
      <c r="N35" s="194"/>
      <c r="O35" s="202"/>
      <c r="P35" s="194"/>
      <c r="Q35" s="204"/>
      <c r="R35" s="203"/>
      <c r="S35" s="203"/>
      <c r="T35" s="203"/>
      <c r="U35" s="202"/>
      <c r="V35" s="203"/>
      <c r="W35" s="248"/>
      <c r="X35" s="205"/>
    </row>
    <row r="36" spans="1:29" ht="18.75" customHeight="1" x14ac:dyDescent="0.2">
      <c r="C36" s="395"/>
      <c r="D36" s="396"/>
      <c r="E36" s="410"/>
      <c r="F36" s="410"/>
      <c r="G36" s="410"/>
      <c r="H36" s="410"/>
      <c r="I36" s="410"/>
      <c r="J36" s="410"/>
      <c r="K36" s="411"/>
      <c r="M36" s="193"/>
      <c r="N36" s="206"/>
      <c r="O36" s="207"/>
      <c r="P36" s="206"/>
      <c r="Q36" s="197"/>
      <c r="R36" s="198"/>
      <c r="S36" s="198"/>
      <c r="T36" s="198"/>
      <c r="U36" s="207"/>
      <c r="V36" s="198"/>
      <c r="W36" s="249"/>
      <c r="X36" s="208"/>
    </row>
    <row r="37" spans="1:29" ht="18.75" customHeight="1" thickBot="1" x14ac:dyDescent="0.25">
      <c r="C37" s="429" t="s">
        <v>172</v>
      </c>
      <c r="D37" s="430"/>
      <c r="E37" s="425" t="s">
        <v>173</v>
      </c>
      <c r="F37" s="425"/>
      <c r="G37" s="425"/>
      <c r="H37" s="425"/>
      <c r="I37" s="425"/>
      <c r="J37" s="425"/>
      <c r="K37" s="426"/>
      <c r="M37" s="201"/>
      <c r="N37" s="194"/>
      <c r="O37" s="202"/>
      <c r="P37" s="194"/>
      <c r="Q37" s="204"/>
      <c r="R37" s="203"/>
      <c r="S37" s="203"/>
      <c r="T37" s="203"/>
      <c r="U37" s="202"/>
      <c r="V37" s="203"/>
      <c r="W37" s="248"/>
      <c r="X37" s="205"/>
    </row>
    <row r="38" spans="1:29" ht="18.75" customHeight="1" thickBot="1" x14ac:dyDescent="0.25">
      <c r="M38" s="193"/>
      <c r="N38" s="206"/>
      <c r="O38" s="207"/>
      <c r="P38" s="206"/>
      <c r="Q38" s="197"/>
      <c r="R38" s="198"/>
      <c r="S38" s="198"/>
      <c r="T38" s="198"/>
      <c r="U38" s="207"/>
      <c r="V38" s="198"/>
      <c r="W38" s="249"/>
      <c r="X38" s="208"/>
    </row>
    <row r="39" spans="1:29" ht="18.75" customHeight="1" x14ac:dyDescent="0.2">
      <c r="C39" s="392" t="s">
        <v>76</v>
      </c>
      <c r="D39" s="393"/>
      <c r="E39" s="393"/>
      <c r="F39" s="393"/>
      <c r="G39" s="393"/>
      <c r="H39" s="393"/>
      <c r="I39" s="393"/>
      <c r="J39" s="393"/>
      <c r="K39" s="394"/>
      <c r="M39" s="201"/>
      <c r="N39" s="194"/>
      <c r="O39" s="202"/>
      <c r="P39" s="194"/>
      <c r="Q39" s="204"/>
      <c r="R39" s="203"/>
      <c r="S39" s="203"/>
      <c r="T39" s="203"/>
      <c r="U39" s="202"/>
      <c r="V39" s="203"/>
      <c r="W39" s="248"/>
      <c r="X39" s="205"/>
    </row>
    <row r="40" spans="1:29" ht="18.75" customHeight="1" x14ac:dyDescent="0.2">
      <c r="C40" s="395" t="s">
        <v>30</v>
      </c>
      <c r="D40" s="396"/>
      <c r="E40" s="401" t="s">
        <v>174</v>
      </c>
      <c r="F40" s="401"/>
      <c r="G40" s="401"/>
      <c r="H40" s="401"/>
      <c r="I40" s="401"/>
      <c r="J40" s="401"/>
      <c r="K40" s="402"/>
      <c r="M40" s="193"/>
      <c r="N40" s="206"/>
      <c r="O40" s="207"/>
      <c r="P40" s="206"/>
      <c r="Q40" s="197"/>
      <c r="R40" s="198"/>
      <c r="S40" s="198"/>
      <c r="T40" s="198"/>
      <c r="U40" s="207"/>
      <c r="V40" s="198"/>
      <c r="W40" s="249"/>
      <c r="X40" s="208"/>
      <c r="AC40" s="26"/>
    </row>
    <row r="41" spans="1:29" ht="18.75" customHeight="1" x14ac:dyDescent="0.2">
      <c r="C41" s="395"/>
      <c r="D41" s="396"/>
      <c r="E41" s="401"/>
      <c r="F41" s="401"/>
      <c r="G41" s="401"/>
      <c r="H41" s="401"/>
      <c r="I41" s="401"/>
      <c r="J41" s="401"/>
      <c r="K41" s="402"/>
      <c r="M41" s="201"/>
      <c r="N41" s="194"/>
      <c r="O41" s="202"/>
      <c r="P41" s="194"/>
      <c r="Q41" s="204"/>
      <c r="R41" s="203"/>
      <c r="S41" s="203"/>
      <c r="T41" s="203"/>
      <c r="U41" s="202"/>
      <c r="V41" s="203"/>
      <c r="W41" s="248"/>
      <c r="X41" s="205"/>
    </row>
    <row r="42" spans="1:29" ht="18.75" customHeight="1" x14ac:dyDescent="0.2">
      <c r="C42" s="397" t="s">
        <v>175</v>
      </c>
      <c r="D42" s="398"/>
      <c r="E42" s="401"/>
      <c r="F42" s="401"/>
      <c r="G42" s="401"/>
      <c r="H42" s="401"/>
      <c r="I42" s="401"/>
      <c r="J42" s="401"/>
      <c r="K42" s="402"/>
      <c r="M42" s="193"/>
      <c r="N42" s="206"/>
      <c r="O42" s="207"/>
      <c r="P42" s="206"/>
      <c r="Q42" s="197"/>
      <c r="R42" s="198"/>
      <c r="S42" s="198"/>
      <c r="T42" s="198"/>
      <c r="U42" s="207"/>
      <c r="V42" s="198"/>
      <c r="W42" s="249"/>
      <c r="X42" s="208"/>
    </row>
    <row r="43" spans="1:29" ht="18.75" customHeight="1" thickBot="1" x14ac:dyDescent="0.25">
      <c r="C43" s="399"/>
      <c r="D43" s="400"/>
      <c r="E43" s="403"/>
      <c r="F43" s="403"/>
      <c r="G43" s="403"/>
      <c r="H43" s="403"/>
      <c r="I43" s="403"/>
      <c r="J43" s="403"/>
      <c r="K43" s="404"/>
      <c r="M43" s="201"/>
      <c r="N43" s="194"/>
      <c r="O43" s="202"/>
      <c r="P43" s="194"/>
      <c r="Q43" s="204"/>
      <c r="R43" s="203"/>
      <c r="S43" s="203"/>
      <c r="T43" s="203"/>
      <c r="U43" s="202"/>
      <c r="V43" s="203"/>
      <c r="W43" s="248"/>
      <c r="X43" s="205"/>
    </row>
    <row r="44" spans="1:29" ht="18.75" customHeight="1" thickBot="1" x14ac:dyDescent="0.25">
      <c r="C44" s="387" t="s">
        <v>176</v>
      </c>
      <c r="D44" s="388"/>
      <c r="E44" s="389" t="s">
        <v>177</v>
      </c>
      <c r="F44" s="389"/>
      <c r="G44" s="389"/>
      <c r="H44" s="389"/>
      <c r="I44" s="389"/>
      <c r="J44" s="389"/>
      <c r="K44" s="390"/>
      <c r="M44" s="193"/>
      <c r="N44" s="206"/>
      <c r="O44" s="207"/>
      <c r="P44" s="206"/>
      <c r="Q44" s="197"/>
      <c r="R44" s="198"/>
      <c r="S44" s="198"/>
      <c r="T44" s="198"/>
      <c r="U44" s="207"/>
      <c r="V44" s="198"/>
      <c r="W44" s="249"/>
      <c r="X44" s="208"/>
    </row>
    <row r="45" spans="1:29" ht="18.75" customHeight="1" x14ac:dyDescent="0.2">
      <c r="M45" s="201"/>
      <c r="N45" s="194"/>
      <c r="O45" s="202"/>
      <c r="P45" s="194"/>
      <c r="Q45" s="204"/>
      <c r="R45" s="203"/>
      <c r="S45" s="203"/>
      <c r="T45" s="203"/>
      <c r="U45" s="202"/>
      <c r="V45" s="203"/>
      <c r="W45" s="248"/>
      <c r="X45" s="205"/>
    </row>
    <row r="46" spans="1:29" ht="18.75" customHeight="1" x14ac:dyDescent="0.2">
      <c r="M46" s="193"/>
      <c r="N46" s="206"/>
      <c r="O46" s="207"/>
      <c r="P46" s="206"/>
      <c r="Q46" s="197"/>
      <c r="R46" s="198"/>
      <c r="S46" s="198"/>
      <c r="T46" s="198"/>
      <c r="U46" s="207"/>
      <c r="V46" s="198"/>
      <c r="W46" s="249"/>
      <c r="X46" s="208"/>
    </row>
    <row r="47" spans="1:29" ht="18.75" customHeight="1" x14ac:dyDescent="0.2">
      <c r="M47" s="201"/>
      <c r="N47" s="194"/>
      <c r="O47" s="202"/>
      <c r="P47" s="194"/>
      <c r="Q47" s="204"/>
      <c r="R47" s="203"/>
      <c r="S47" s="203"/>
      <c r="T47" s="203"/>
      <c r="U47" s="202"/>
      <c r="V47" s="203"/>
      <c r="W47" s="248"/>
      <c r="X47" s="205"/>
    </row>
    <row r="48" spans="1:29" ht="18.75" customHeight="1" x14ac:dyDescent="0.2">
      <c r="M48" s="193"/>
      <c r="N48" s="206"/>
      <c r="O48" s="207"/>
      <c r="P48" s="206"/>
      <c r="Q48" s="197"/>
      <c r="R48" s="198"/>
      <c r="S48" s="198"/>
      <c r="T48" s="198"/>
      <c r="U48" s="207"/>
      <c r="V48" s="198"/>
      <c r="W48" s="249"/>
      <c r="X48" s="208"/>
    </row>
    <row r="49" spans="13:24" ht="18.75" customHeight="1" x14ac:dyDescent="0.2">
      <c r="M49" s="356" t="s">
        <v>106</v>
      </c>
      <c r="N49" s="357"/>
      <c r="O49" s="357"/>
      <c r="P49" s="357"/>
      <c r="Q49" s="357"/>
      <c r="R49" s="357"/>
      <c r="S49" s="357"/>
      <c r="T49" s="357"/>
      <c r="U49" s="357"/>
      <c r="V49" s="357"/>
      <c r="W49" s="357"/>
      <c r="X49" s="209">
        <f>SUBTOTAL(109,Tabela25[Coluna13])</f>
        <v>1645</v>
      </c>
    </row>
    <row r="50" spans="13:24" ht="24" customHeight="1" thickBot="1" x14ac:dyDescent="0.25">
      <c r="M50" s="358" t="s">
        <v>76</v>
      </c>
      <c r="N50" s="359"/>
      <c r="O50" s="359"/>
      <c r="P50" s="359"/>
      <c r="Q50" s="359"/>
      <c r="R50" s="359"/>
      <c r="S50" s="359"/>
      <c r="T50" s="359"/>
      <c r="U50" s="359"/>
      <c r="V50" s="359"/>
      <c r="W50" s="359"/>
      <c r="X50" s="360"/>
    </row>
    <row r="51" spans="13:24" ht="27.75" customHeight="1" thickBot="1" x14ac:dyDescent="0.25">
      <c r="M51" s="351" t="s">
        <v>20</v>
      </c>
      <c r="N51" s="352"/>
      <c r="O51" s="353"/>
      <c r="P51" s="351" t="s">
        <v>30</v>
      </c>
      <c r="Q51" s="352"/>
      <c r="R51" s="352"/>
      <c r="S51" s="352"/>
      <c r="T51" s="352"/>
      <c r="U51" s="352"/>
      <c r="V51" s="352"/>
      <c r="W51" s="352"/>
      <c r="X51" s="353"/>
    </row>
    <row r="52" spans="13:24" x14ac:dyDescent="0.2">
      <c r="M52" s="210"/>
      <c r="O52" s="211"/>
      <c r="X52" s="190"/>
    </row>
    <row r="53" spans="13:24" ht="18.75" customHeight="1" x14ac:dyDescent="0.2">
      <c r="M53" s="212" t="s">
        <v>79</v>
      </c>
      <c r="N53" s="213" t="str">
        <f>'DADOS DO CONVENIO'!$D$49</f>
        <v>XXX</v>
      </c>
      <c r="O53" s="211"/>
      <c r="P53" s="214" t="s">
        <v>79</v>
      </c>
      <c r="Q53" s="213" t="str">
        <f>'DADOS DO CONVENIO'!$D$61</f>
        <v>XXX</v>
      </c>
      <c r="T53" s="3"/>
      <c r="U53" s="3"/>
      <c r="V53" s="3"/>
      <c r="W53" s="3"/>
      <c r="X53" s="190"/>
    </row>
    <row r="54" spans="13:24" ht="18.75" customHeight="1" x14ac:dyDescent="0.2">
      <c r="M54" s="212" t="s">
        <v>80</v>
      </c>
      <c r="N54" s="213" t="str">
        <f>'DADOS DO CONVENIO'!$D$47</f>
        <v>Prefeito Municipal</v>
      </c>
      <c r="O54" s="211"/>
      <c r="P54" s="214" t="s">
        <v>80</v>
      </c>
      <c r="Q54" s="213" t="str">
        <f>'DADOS DO CONVENIO'!$D$59</f>
        <v>Secretario ou Assistente Social.</v>
      </c>
      <c r="X54" s="190"/>
    </row>
    <row r="55" spans="13:24" ht="18.75" customHeight="1" x14ac:dyDescent="0.2">
      <c r="M55" s="212" t="s">
        <v>81</v>
      </c>
      <c r="N55" s="213" t="str">
        <f>'DADOS DO CONVENIO'!$D$51</f>
        <v>(DD)-xxxx-xxxx</v>
      </c>
      <c r="O55" s="211"/>
      <c r="P55" s="214" t="s">
        <v>81</v>
      </c>
      <c r="Q55" s="215" t="str">
        <f>'DADOS DO CONVENIO'!$D$63</f>
        <v>(DD)-xxxx-xxxx</v>
      </c>
      <c r="U55" s="3"/>
      <c r="V55" s="3"/>
      <c r="W55" s="3"/>
      <c r="X55" s="190"/>
    </row>
    <row r="56" spans="13:24" ht="18.75" customHeight="1" x14ac:dyDescent="0.2">
      <c r="M56" s="212" t="s">
        <v>82</v>
      </c>
      <c r="N56" s="213" t="str">
        <f>'DADOS DO CONVENIO'!$D$53</f>
        <v>Insira o e-mail</v>
      </c>
      <c r="O56" s="216"/>
      <c r="P56" s="214" t="s">
        <v>82</v>
      </c>
      <c r="Q56" s="213" t="str">
        <f>'DADOS DO CONVENIO'!$D$65</f>
        <v>Insira o e-mail</v>
      </c>
      <c r="X56" s="190"/>
    </row>
    <row r="57" spans="13:24" ht="18.75" customHeight="1" x14ac:dyDescent="0.2">
      <c r="M57" s="212" t="s">
        <v>83</v>
      </c>
      <c r="N57" s="217"/>
      <c r="O57" s="218" t="s">
        <v>78</v>
      </c>
      <c r="P57" s="214" t="s">
        <v>83</v>
      </c>
      <c r="Q57" s="219"/>
      <c r="U57" s="334" t="s">
        <v>78</v>
      </c>
      <c r="V57" s="334"/>
      <c r="X57" s="190"/>
    </row>
    <row r="58" spans="13:24" ht="18.75" customHeight="1" thickBot="1" x14ac:dyDescent="0.25">
      <c r="M58" s="220"/>
      <c r="N58" s="221"/>
      <c r="O58" s="222"/>
      <c r="P58" s="223"/>
      <c r="Q58" s="221"/>
      <c r="R58" s="221"/>
      <c r="S58" s="221"/>
      <c r="T58" s="221"/>
      <c r="U58" s="221"/>
      <c r="V58" s="221"/>
      <c r="W58" s="221"/>
      <c r="X58" s="222"/>
    </row>
    <row r="59" spans="13:24" ht="18.75" customHeight="1" x14ac:dyDescent="0.2"/>
    <row r="60" spans="13:24" ht="18.75" customHeight="1" x14ac:dyDescent="0.2"/>
    <row r="61" spans="13:24" ht="18.75" customHeight="1" x14ac:dyDescent="0.2"/>
    <row r="62" spans="13:24" ht="18.75" hidden="1" customHeight="1" x14ac:dyDescent="0.2"/>
    <row r="63" spans="13:24" ht="18.75" hidden="1" customHeight="1" x14ac:dyDescent="0.2"/>
    <row r="64" spans="13:24" ht="18.75" hidden="1" customHeight="1" x14ac:dyDescent="0.2"/>
    <row r="65" ht="18.75" hidden="1" customHeight="1" x14ac:dyDescent="0.2"/>
    <row r="66" ht="18.75" hidden="1" customHeight="1" x14ac:dyDescent="0.2"/>
  </sheetData>
  <sheetProtection algorithmName="SHA-512" hashValue="pvhrF+94iuRHlQXjmnqc1pNrEHWc9z0cWdGBlqBgUSKr/MeLzfrHrDabbytu4wCGAL0HAR5HAtWTvJe7IjzXDA==" saltValue="Pk3JDTAEeqwbRtNGHthjbA==" spinCount="100000" sheet="1" objects="1" scenarios="1"/>
  <mergeCells count="52">
    <mergeCell ref="U57:V57"/>
    <mergeCell ref="R10:S10"/>
    <mergeCell ref="M49:W49"/>
    <mergeCell ref="M50:X50"/>
    <mergeCell ref="M51:O51"/>
    <mergeCell ref="P51:X51"/>
    <mergeCell ref="C19:D19"/>
    <mergeCell ref="C20:D20"/>
    <mergeCell ref="C18:D18"/>
    <mergeCell ref="E18:K18"/>
    <mergeCell ref="C2:K3"/>
    <mergeCell ref="C4:K4"/>
    <mergeCell ref="C5:K6"/>
    <mergeCell ref="C8:D9"/>
    <mergeCell ref="E8:K12"/>
    <mergeCell ref="C10:D10"/>
    <mergeCell ref="C12:D12"/>
    <mergeCell ref="E14:K14"/>
    <mergeCell ref="E17:K17"/>
    <mergeCell ref="E16:K16"/>
    <mergeCell ref="E15:K15"/>
    <mergeCell ref="C14:D17"/>
    <mergeCell ref="C37:D37"/>
    <mergeCell ref="E29:K30"/>
    <mergeCell ref="E33:K34"/>
    <mergeCell ref="C33:D34"/>
    <mergeCell ref="C35:D36"/>
    <mergeCell ref="E35:K36"/>
    <mergeCell ref="E24:K25"/>
    <mergeCell ref="G26:I26"/>
    <mergeCell ref="E26:F26"/>
    <mergeCell ref="J26:K26"/>
    <mergeCell ref="E37:K37"/>
    <mergeCell ref="E28:G28"/>
    <mergeCell ref="E27:F27"/>
    <mergeCell ref="G27:I27"/>
    <mergeCell ref="C44:D44"/>
    <mergeCell ref="E44:K44"/>
    <mergeCell ref="A1:A34"/>
    <mergeCell ref="C39:K39"/>
    <mergeCell ref="C40:D41"/>
    <mergeCell ref="C42:D43"/>
    <mergeCell ref="E40:K43"/>
    <mergeCell ref="H28:I28"/>
    <mergeCell ref="E31:K32"/>
    <mergeCell ref="C31:D32"/>
    <mergeCell ref="C29:D30"/>
    <mergeCell ref="E19:K19"/>
    <mergeCell ref="E20:K20"/>
    <mergeCell ref="C21:D23"/>
    <mergeCell ref="C24:D28"/>
    <mergeCell ref="E21:K23"/>
  </mergeCells>
  <phoneticPr fontId="9" type="noConversion"/>
  <dataValidations count="3">
    <dataValidation type="list" operator="equal" allowBlank="1" showInputMessage="1" showErrorMessage="1" prompt="Indicar a fonte de recursos conforme os códigos a seguir:_x000a_1 - Concedente;_x000a_2 - Executor;_x000a_3 - Rendimentos." sqref="M12:M48" xr:uid="{24F741D5-AE9B-4385-870C-4761D9B562D4}">
      <formula1>"01 - Concedente,02 - Executor,03 - Rendimentos"</formula1>
      <formula2>0</formula2>
    </dataValidation>
    <dataValidation operator="equal" allowBlank="1" showErrorMessage="1" sqref="N3" xr:uid="{B493D227-53BB-4409-AD1C-BDFBA72E8DD7}">
      <formula1>0</formula1>
      <formula2>0</formula2>
    </dataValidation>
    <dataValidation operator="equal" allowBlank="1" showErrorMessage="1" sqref="N2" xr:uid="{906CF2E0-BCF3-4B33-9916-5CEF4F3BE737}"/>
  </dataValidations>
  <pageMargins left="0.39370078740157483" right="0.39370078740157483" top="0.39370078740157483" bottom="0.39370078740157483" header="0" footer="0"/>
  <pageSetup paperSize="9" scale="47" orientation="landscape"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CEE6E-4BFC-40DC-8355-3F8B7DA5A9F2}">
  <dimension ref="A1:T64"/>
  <sheetViews>
    <sheetView showGridLines="0" zoomScaleNormal="100" zoomScaleSheetLayoutView="86" zoomScalePageLayoutView="57" workbookViewId="0">
      <selection activeCell="E18" sqref="E18:K18"/>
    </sheetView>
  </sheetViews>
  <sheetFormatPr defaultColWidth="0" defaultRowHeight="14.25" zeroHeight="1" x14ac:dyDescent="0.2"/>
  <cols>
    <col min="1" max="1" width="8.88671875" style="253" customWidth="1"/>
    <col min="2" max="2" width="8.88671875" style="260" customWidth="1"/>
    <col min="3" max="12" width="8.88671875" customWidth="1"/>
    <col min="13" max="14" width="18" customWidth="1"/>
    <col min="15" max="15" width="47.109375" customWidth="1"/>
    <col min="16" max="16" width="11.77734375" customWidth="1"/>
    <col min="17" max="18" width="18" customWidth="1"/>
    <col min="19" max="19" width="8.88671875" customWidth="1"/>
    <col min="20" max="20" width="0" hidden="1" customWidth="1"/>
    <col min="21" max="16384" width="8.88671875" hidden="1"/>
  </cols>
  <sheetData>
    <row r="1" spans="1:20" x14ac:dyDescent="0.2">
      <c r="A1" s="391" t="s">
        <v>126</v>
      </c>
      <c r="B1" s="240"/>
    </row>
    <row r="2" spans="1:20" ht="18" customHeight="1" x14ac:dyDescent="0.2">
      <c r="A2" s="391"/>
      <c r="B2" s="240"/>
      <c r="C2" s="484" t="s">
        <v>127</v>
      </c>
      <c r="D2" s="484"/>
      <c r="E2" s="484"/>
      <c r="F2" s="484"/>
      <c r="G2" s="484"/>
      <c r="H2" s="484"/>
      <c r="I2" s="484"/>
      <c r="J2" s="484"/>
      <c r="K2" s="484"/>
      <c r="M2" s="362"/>
      <c r="N2" s="140" t="s">
        <v>37</v>
      </c>
      <c r="O2" s="140"/>
      <c r="P2" s="140"/>
    </row>
    <row r="3" spans="1:20" ht="18" customHeight="1" x14ac:dyDescent="0.2">
      <c r="A3" s="391"/>
      <c r="B3" s="240"/>
      <c r="C3" s="484"/>
      <c r="D3" s="484"/>
      <c r="E3" s="484"/>
      <c r="F3" s="484"/>
      <c r="G3" s="484"/>
      <c r="H3" s="484"/>
      <c r="I3" s="484"/>
      <c r="J3" s="484"/>
      <c r="K3" s="484"/>
      <c r="M3" s="362"/>
      <c r="N3" s="4" t="s">
        <v>38</v>
      </c>
      <c r="O3" s="4"/>
      <c r="P3" s="4"/>
    </row>
    <row r="4" spans="1:20" ht="18" customHeight="1" thickBot="1" x14ac:dyDescent="0.25">
      <c r="A4" s="391"/>
      <c r="B4" s="240"/>
      <c r="C4" s="334" t="s">
        <v>107</v>
      </c>
      <c r="D4" s="334"/>
      <c r="E4" s="334"/>
      <c r="F4" s="334"/>
      <c r="G4" s="334"/>
      <c r="H4" s="334"/>
      <c r="I4" s="334"/>
      <c r="J4" s="334"/>
      <c r="K4" s="334"/>
      <c r="M4" s="362"/>
      <c r="N4" s="4" t="s">
        <v>39</v>
      </c>
      <c r="O4" s="4"/>
      <c r="P4" s="4"/>
    </row>
    <row r="5" spans="1:20" ht="6.75" customHeight="1" x14ac:dyDescent="0.2">
      <c r="A5" s="391"/>
      <c r="B5" s="240"/>
      <c r="C5" s="438" t="s">
        <v>128</v>
      </c>
      <c r="D5" s="439"/>
      <c r="E5" s="439"/>
      <c r="F5" s="439"/>
      <c r="G5" s="439"/>
      <c r="H5" s="439"/>
      <c r="I5" s="439"/>
      <c r="J5" s="439"/>
      <c r="K5" s="440"/>
      <c r="M5" s="362"/>
      <c r="N5" s="175"/>
      <c r="O5" s="175"/>
      <c r="P5" s="175"/>
      <c r="Q5" s="175"/>
      <c r="R5" s="175"/>
    </row>
    <row r="6" spans="1:20" ht="24" customHeight="1" thickBot="1" x14ac:dyDescent="0.25">
      <c r="A6" s="391"/>
      <c r="B6" s="240"/>
      <c r="C6" s="441"/>
      <c r="D6" s="442"/>
      <c r="E6" s="442"/>
      <c r="F6" s="442"/>
      <c r="G6" s="442"/>
      <c r="H6" s="442"/>
      <c r="I6" s="442"/>
      <c r="J6" s="442"/>
      <c r="K6" s="443"/>
      <c r="N6" s="8" t="s">
        <v>107</v>
      </c>
      <c r="O6" s="8"/>
      <c r="P6" s="8"/>
      <c r="Q6" s="8"/>
      <c r="R6" s="8"/>
    </row>
    <row r="7" spans="1:20" s="6" customFormat="1" ht="18.75" customHeight="1" thickBot="1" x14ac:dyDescent="0.3">
      <c r="A7" s="391"/>
      <c r="B7" s="240"/>
      <c r="N7" s="225" t="s">
        <v>41</v>
      </c>
      <c r="O7" s="182" t="str" cm="1">
        <f t="array" ref="O7:P7">'DADOS DO CONVENIO'!D19:E19</f>
        <v>Prefeitura Municipal de XXX</v>
      </c>
      <c r="P7" s="21">
        <v>0</v>
      </c>
      <c r="Q7" s="226" t="s">
        <v>133</v>
      </c>
      <c r="R7" s="227"/>
      <c r="S7" s="21"/>
      <c r="T7" s="21"/>
    </row>
    <row r="8" spans="1:20" s="6" customFormat="1" ht="18.75" x14ac:dyDescent="0.25">
      <c r="A8" s="391"/>
      <c r="B8" s="240"/>
      <c r="C8" s="444" t="s">
        <v>41</v>
      </c>
      <c r="D8" s="445"/>
      <c r="E8" s="448" t="s">
        <v>129</v>
      </c>
      <c r="F8" s="448"/>
      <c r="G8" s="448"/>
      <c r="H8" s="448"/>
      <c r="I8" s="448"/>
      <c r="J8" s="448"/>
      <c r="K8" s="449"/>
      <c r="N8" s="225" t="s">
        <v>42</v>
      </c>
      <c r="O8" s="182" t="str">
        <f>'DADOS DO CONVENIO'!D23</f>
        <v>XXXX/XX</v>
      </c>
      <c r="P8" s="228">
        <f>'DADOS DO CONVENIO'!D33</f>
        <v>45658</v>
      </c>
      <c r="Q8" s="229" t="s">
        <v>86</v>
      </c>
      <c r="R8" s="230">
        <f>'DADOS DO CONVENIO'!D35</f>
        <v>46023</v>
      </c>
    </row>
    <row r="9" spans="1:20" ht="7.5" customHeight="1" thickBot="1" x14ac:dyDescent="0.25">
      <c r="A9" s="391"/>
      <c r="B9" s="240"/>
      <c r="C9" s="446"/>
      <c r="D9" s="447"/>
      <c r="E9" s="450"/>
      <c r="F9" s="450"/>
      <c r="G9" s="450"/>
      <c r="H9" s="450"/>
      <c r="I9" s="450"/>
      <c r="J9" s="450"/>
      <c r="K9" s="451"/>
    </row>
    <row r="10" spans="1:20" ht="39" customHeight="1" thickBot="1" x14ac:dyDescent="0.25">
      <c r="A10" s="391"/>
      <c r="B10" s="240"/>
      <c r="C10" s="446" t="s">
        <v>42</v>
      </c>
      <c r="D10" s="447"/>
      <c r="E10" s="450"/>
      <c r="F10" s="450"/>
      <c r="G10" s="450"/>
      <c r="H10" s="450"/>
      <c r="I10" s="450"/>
      <c r="J10" s="450"/>
      <c r="K10" s="451"/>
      <c r="M10" s="1" t="s">
        <v>108</v>
      </c>
      <c r="N10" s="7" t="s">
        <v>178</v>
      </c>
      <c r="O10" s="7" t="s">
        <v>110</v>
      </c>
      <c r="P10" s="185" t="s">
        <v>111</v>
      </c>
      <c r="Q10" s="110" t="s">
        <v>112</v>
      </c>
      <c r="R10" s="110" t="s">
        <v>179</v>
      </c>
    </row>
    <row r="11" spans="1:20" ht="15.75" hidden="1" customHeight="1" thickBot="1" x14ac:dyDescent="0.25">
      <c r="A11" s="391"/>
      <c r="B11" s="240"/>
      <c r="C11" s="241" t="s">
        <v>133</v>
      </c>
      <c r="D11" s="242"/>
      <c r="E11" s="450"/>
      <c r="F11" s="450"/>
      <c r="G11" s="450"/>
      <c r="H11" s="450"/>
      <c r="I11" s="450"/>
      <c r="J11" s="450"/>
      <c r="K11" s="451"/>
      <c r="M11" s="188" t="s">
        <v>45</v>
      </c>
      <c r="N11" t="s">
        <v>47</v>
      </c>
      <c r="O11" s="231" t="s">
        <v>48</v>
      </c>
      <c r="P11" s="189" t="s">
        <v>49</v>
      </c>
      <c r="Q11" s="189" t="s">
        <v>50</v>
      </c>
      <c r="R11" s="189" t="s">
        <v>51</v>
      </c>
    </row>
    <row r="12" spans="1:20" ht="18.75" customHeight="1" thickBot="1" x14ac:dyDescent="0.25">
      <c r="A12" s="391"/>
      <c r="B12" s="240"/>
      <c r="C12" s="454" t="s">
        <v>133</v>
      </c>
      <c r="D12" s="455"/>
      <c r="E12" s="452"/>
      <c r="F12" s="452"/>
      <c r="G12" s="452"/>
      <c r="H12" s="452"/>
      <c r="I12" s="452"/>
      <c r="J12" s="452"/>
      <c r="K12" s="453"/>
      <c r="M12" s="255">
        <v>1754</v>
      </c>
      <c r="N12" s="255">
        <v>40427</v>
      </c>
      <c r="O12" s="256" t="s">
        <v>180</v>
      </c>
      <c r="P12" s="257">
        <v>1</v>
      </c>
      <c r="Q12" s="200">
        <v>800</v>
      </c>
      <c r="R12" s="200">
        <f>Tabela242[[#This Row],[Coluna12]]*Tabela242[[#This Row],[Coluna4]]</f>
        <v>800</v>
      </c>
    </row>
    <row r="13" spans="1:20" ht="18.75" customHeight="1" thickBot="1" x14ac:dyDescent="0.25">
      <c r="A13" s="391"/>
      <c r="B13" s="240"/>
      <c r="C13" s="245"/>
      <c r="D13" s="245"/>
      <c r="E13" s="246"/>
      <c r="F13" s="246"/>
      <c r="G13" s="246"/>
      <c r="H13" s="246"/>
      <c r="I13" s="246"/>
      <c r="J13" s="246"/>
      <c r="K13" s="246"/>
      <c r="M13" s="258">
        <v>1754</v>
      </c>
      <c r="N13" s="258">
        <v>40427</v>
      </c>
      <c r="O13" s="258" t="s">
        <v>181</v>
      </c>
      <c r="P13" s="259">
        <v>1</v>
      </c>
      <c r="Q13" s="205">
        <v>450</v>
      </c>
      <c r="R13" s="205">
        <f>Tabela242[[#This Row],[Coluna12]]*Tabela242[[#This Row],[Coluna4]]</f>
        <v>450</v>
      </c>
    </row>
    <row r="14" spans="1:20" ht="18.75" customHeight="1" x14ac:dyDescent="0.2">
      <c r="A14" s="391"/>
      <c r="B14" s="240"/>
      <c r="C14" s="472" t="s">
        <v>168</v>
      </c>
      <c r="D14" s="473"/>
      <c r="E14" s="478" t="s">
        <v>182</v>
      </c>
      <c r="F14" s="478"/>
      <c r="G14" s="478"/>
      <c r="H14" s="478"/>
      <c r="I14" s="478"/>
      <c r="J14" s="478"/>
      <c r="K14" s="479"/>
      <c r="M14" s="256">
        <v>1754</v>
      </c>
      <c r="N14" s="256">
        <v>40427</v>
      </c>
      <c r="O14" s="256" t="s">
        <v>183</v>
      </c>
      <c r="P14" s="257">
        <v>1</v>
      </c>
      <c r="Q14" s="208">
        <v>300</v>
      </c>
      <c r="R14" s="208">
        <f>Tabela242[[#This Row],[Coluna12]]*Tabela242[[#This Row],[Coluna4]]</f>
        <v>300</v>
      </c>
    </row>
    <row r="15" spans="1:20" ht="18.75" customHeight="1" x14ac:dyDescent="0.2">
      <c r="A15" s="391"/>
      <c r="B15" s="240"/>
      <c r="C15" s="474"/>
      <c r="D15" s="475"/>
      <c r="E15" s="480"/>
      <c r="F15" s="480"/>
      <c r="G15" s="480"/>
      <c r="H15" s="480"/>
      <c r="I15" s="480"/>
      <c r="J15" s="480"/>
      <c r="K15" s="481"/>
      <c r="M15" s="258">
        <v>155</v>
      </c>
      <c r="N15" s="258">
        <v>40557</v>
      </c>
      <c r="O15" s="258" t="s">
        <v>184</v>
      </c>
      <c r="P15" s="259">
        <v>1</v>
      </c>
      <c r="Q15" s="205">
        <v>290</v>
      </c>
      <c r="R15" s="205">
        <f>Tabela242[[#This Row],[Coluna12]]*Tabela242[[#This Row],[Coluna4]]</f>
        <v>290</v>
      </c>
    </row>
    <row r="16" spans="1:20" ht="18.75" customHeight="1" x14ac:dyDescent="0.2">
      <c r="A16" s="391"/>
      <c r="B16" s="240"/>
      <c r="C16" s="476" t="s">
        <v>178</v>
      </c>
      <c r="D16" s="477"/>
      <c r="E16" s="408" t="s">
        <v>185</v>
      </c>
      <c r="F16" s="408"/>
      <c r="G16" s="408"/>
      <c r="H16" s="408"/>
      <c r="I16" s="408"/>
      <c r="J16" s="408"/>
      <c r="K16" s="409"/>
      <c r="M16" s="256">
        <v>155</v>
      </c>
      <c r="N16" s="256">
        <v>40557</v>
      </c>
      <c r="O16" s="256" t="s">
        <v>186</v>
      </c>
      <c r="P16" s="257">
        <v>2</v>
      </c>
      <c r="Q16" s="208">
        <v>65</v>
      </c>
      <c r="R16" s="208">
        <f>Tabela242[[#This Row],[Coluna12]]*Tabela242[[#This Row],[Coluna4]]</f>
        <v>130</v>
      </c>
    </row>
    <row r="17" spans="1:18" ht="18.75" customHeight="1" x14ac:dyDescent="0.2">
      <c r="A17" s="391"/>
      <c r="B17" s="240"/>
      <c r="C17" s="476"/>
      <c r="D17" s="477"/>
      <c r="E17" s="408"/>
      <c r="F17" s="408"/>
      <c r="G17" s="408"/>
      <c r="H17" s="408"/>
      <c r="I17" s="408"/>
      <c r="J17" s="408"/>
      <c r="K17" s="409"/>
      <c r="M17" s="258">
        <v>5273</v>
      </c>
      <c r="N17" s="258">
        <v>40582</v>
      </c>
      <c r="O17" s="258" t="s">
        <v>187</v>
      </c>
      <c r="P17" s="259">
        <v>1</v>
      </c>
      <c r="Q17" s="205">
        <v>520</v>
      </c>
      <c r="R17" s="205">
        <f>Tabela242[[#This Row],[Coluna12]]*Tabela242[[#This Row],[Coluna4]]</f>
        <v>520</v>
      </c>
    </row>
    <row r="18" spans="1:18" ht="18.75" customHeight="1" x14ac:dyDescent="0.2">
      <c r="A18" s="391"/>
      <c r="B18" s="240"/>
      <c r="C18" s="482" t="s">
        <v>110</v>
      </c>
      <c r="D18" s="483"/>
      <c r="E18" s="410" t="s">
        <v>188</v>
      </c>
      <c r="F18" s="410"/>
      <c r="G18" s="410"/>
      <c r="H18" s="410"/>
      <c r="I18" s="410"/>
      <c r="J18" s="410"/>
      <c r="K18" s="411"/>
      <c r="M18" s="256">
        <v>75092</v>
      </c>
      <c r="N18" s="256">
        <v>40602</v>
      </c>
      <c r="O18" s="256" t="s">
        <v>189</v>
      </c>
      <c r="P18" s="257">
        <v>20</v>
      </c>
      <c r="Q18" s="208">
        <v>100</v>
      </c>
      <c r="R18" s="208">
        <f>Tabela242[[#This Row],[Coluna12]]*Tabela242[[#This Row],[Coluna4]]</f>
        <v>2000</v>
      </c>
    </row>
    <row r="19" spans="1:18" ht="18.75" customHeight="1" x14ac:dyDescent="0.2">
      <c r="A19" s="391"/>
      <c r="B19" s="240"/>
      <c r="C19" s="470" t="s">
        <v>111</v>
      </c>
      <c r="D19" s="471"/>
      <c r="E19" s="408" t="s">
        <v>190</v>
      </c>
      <c r="F19" s="408"/>
      <c r="G19" s="408"/>
      <c r="H19" s="408"/>
      <c r="I19" s="408"/>
      <c r="J19" s="408"/>
      <c r="K19" s="409"/>
      <c r="M19" s="258">
        <v>5273</v>
      </c>
      <c r="N19" s="258">
        <v>40576</v>
      </c>
      <c r="O19" s="258" t="s">
        <v>191</v>
      </c>
      <c r="P19" s="259">
        <v>1</v>
      </c>
      <c r="Q19" s="205">
        <v>120</v>
      </c>
      <c r="R19" s="205">
        <f>Tabela242[[#This Row],[Coluna12]]*Tabela242[[#This Row],[Coluna4]]</f>
        <v>120</v>
      </c>
    </row>
    <row r="20" spans="1:18" ht="18.75" customHeight="1" x14ac:dyDescent="0.2">
      <c r="A20" s="391"/>
      <c r="B20" s="240"/>
      <c r="C20" s="482" t="s">
        <v>192</v>
      </c>
      <c r="D20" s="483"/>
      <c r="E20" s="410" t="s">
        <v>193</v>
      </c>
      <c r="F20" s="410"/>
      <c r="G20" s="410"/>
      <c r="H20" s="410"/>
      <c r="I20" s="410"/>
      <c r="J20" s="410"/>
      <c r="K20" s="411"/>
      <c r="M20" s="256"/>
      <c r="N20" s="256"/>
      <c r="O20" s="256"/>
      <c r="P20" s="257"/>
      <c r="Q20" s="256"/>
      <c r="R20" s="256">
        <f>Tabela242[[#This Row],[Coluna12]]*Tabela242[[#This Row],[Coluna4]]</f>
        <v>0</v>
      </c>
    </row>
    <row r="21" spans="1:18" ht="18.75" customHeight="1" x14ac:dyDescent="0.2">
      <c r="A21" s="391"/>
      <c r="B21" s="240"/>
      <c r="C21" s="466" t="s">
        <v>194</v>
      </c>
      <c r="D21" s="467"/>
      <c r="E21" s="462" t="s">
        <v>195</v>
      </c>
      <c r="F21" s="462"/>
      <c r="G21" s="462"/>
      <c r="H21" s="462"/>
      <c r="I21" s="462"/>
      <c r="J21" s="462"/>
      <c r="K21" s="463"/>
      <c r="M21" s="258"/>
      <c r="N21" s="258"/>
      <c r="O21" s="258"/>
      <c r="P21" s="259"/>
      <c r="Q21" s="258"/>
      <c r="R21" s="258">
        <f>Tabela242[[#This Row],[Coluna12]]*Tabela242[[#This Row],[Coluna4]]</f>
        <v>0</v>
      </c>
    </row>
    <row r="22" spans="1:18" ht="18.75" customHeight="1" thickBot="1" x14ac:dyDescent="0.25">
      <c r="A22" s="391"/>
      <c r="B22" s="240"/>
      <c r="C22" s="468"/>
      <c r="D22" s="469"/>
      <c r="E22" s="464"/>
      <c r="F22" s="464"/>
      <c r="G22" s="464"/>
      <c r="H22" s="464"/>
      <c r="I22" s="464"/>
      <c r="J22" s="464"/>
      <c r="K22" s="465"/>
      <c r="M22" s="256"/>
      <c r="N22" s="256"/>
      <c r="O22" s="256"/>
      <c r="P22" s="257"/>
      <c r="Q22" s="256"/>
      <c r="R22" s="256">
        <f>Tabela242[[#This Row],[Coluna12]]*Tabela242[[#This Row],[Coluna4]]</f>
        <v>0</v>
      </c>
    </row>
    <row r="23" spans="1:18" ht="18.75" customHeight="1" thickBot="1" x14ac:dyDescent="0.25">
      <c r="A23" s="391"/>
      <c r="B23" s="240"/>
      <c r="M23" s="258"/>
      <c r="N23" s="258"/>
      <c r="O23" s="258"/>
      <c r="P23" s="259"/>
      <c r="Q23" s="258"/>
      <c r="R23" s="258">
        <f>Tabela242[[#This Row],[Coluna12]]*Tabela242[[#This Row],[Coluna4]]</f>
        <v>0</v>
      </c>
    </row>
    <row r="24" spans="1:18" ht="18.75" customHeight="1" x14ac:dyDescent="0.2">
      <c r="A24" s="391"/>
      <c r="B24" s="240"/>
      <c r="C24" s="392" t="s">
        <v>76</v>
      </c>
      <c r="D24" s="393"/>
      <c r="E24" s="393"/>
      <c r="F24" s="393"/>
      <c r="G24" s="393"/>
      <c r="H24" s="393"/>
      <c r="I24" s="393"/>
      <c r="J24" s="393"/>
      <c r="K24" s="394"/>
      <c r="M24" s="256"/>
      <c r="N24" s="256"/>
      <c r="O24" s="256"/>
      <c r="P24" s="257"/>
      <c r="Q24" s="256"/>
      <c r="R24" s="256">
        <f>Tabela242[[#This Row],[Coluna12]]*Tabela242[[#This Row],[Coluna4]]</f>
        <v>0</v>
      </c>
    </row>
    <row r="25" spans="1:18" ht="18.75" customHeight="1" x14ac:dyDescent="0.2">
      <c r="A25" s="391"/>
      <c r="B25" s="240"/>
      <c r="C25" s="395" t="s">
        <v>30</v>
      </c>
      <c r="D25" s="396"/>
      <c r="E25" s="401" t="s">
        <v>174</v>
      </c>
      <c r="F25" s="401"/>
      <c r="G25" s="401"/>
      <c r="H25" s="401"/>
      <c r="I25" s="401"/>
      <c r="J25" s="401"/>
      <c r="K25" s="402"/>
      <c r="M25" s="258"/>
      <c r="N25" s="258"/>
      <c r="O25" s="258"/>
      <c r="P25" s="259"/>
      <c r="Q25" s="258"/>
      <c r="R25" s="258">
        <f>Tabela242[[#This Row],[Coluna12]]*Tabela242[[#This Row],[Coluna4]]</f>
        <v>0</v>
      </c>
    </row>
    <row r="26" spans="1:18" ht="18.75" customHeight="1" x14ac:dyDescent="0.2">
      <c r="A26" s="391"/>
      <c r="B26" s="240"/>
      <c r="C26" s="395"/>
      <c r="D26" s="396"/>
      <c r="E26" s="401"/>
      <c r="F26" s="401"/>
      <c r="G26" s="401"/>
      <c r="H26" s="401"/>
      <c r="I26" s="401"/>
      <c r="J26" s="401"/>
      <c r="K26" s="402"/>
      <c r="M26" s="256"/>
      <c r="N26" s="256"/>
      <c r="O26" s="256"/>
      <c r="P26" s="257"/>
      <c r="Q26" s="256"/>
      <c r="R26" s="256">
        <f>Tabela242[[#This Row],[Coluna12]]*Tabela242[[#This Row],[Coluna4]]</f>
        <v>0</v>
      </c>
    </row>
    <row r="27" spans="1:18" ht="18.75" customHeight="1" x14ac:dyDescent="0.2">
      <c r="A27" s="391"/>
      <c r="B27" s="240"/>
      <c r="C27" s="397" t="s">
        <v>175</v>
      </c>
      <c r="D27" s="398"/>
      <c r="E27" s="401"/>
      <c r="F27" s="401"/>
      <c r="G27" s="401"/>
      <c r="H27" s="401"/>
      <c r="I27" s="401"/>
      <c r="J27" s="401"/>
      <c r="K27" s="402"/>
      <c r="M27" s="258"/>
      <c r="N27" s="258"/>
      <c r="O27" s="258"/>
      <c r="P27" s="259"/>
      <c r="Q27" s="258"/>
      <c r="R27" s="258">
        <f>Tabela242[[#This Row],[Coluna12]]*Tabela242[[#This Row],[Coluna4]]</f>
        <v>0</v>
      </c>
    </row>
    <row r="28" spans="1:18" ht="18.75" customHeight="1" thickBot="1" x14ac:dyDescent="0.25">
      <c r="A28" s="391"/>
      <c r="B28" s="240"/>
      <c r="C28" s="399"/>
      <c r="D28" s="400"/>
      <c r="E28" s="403"/>
      <c r="F28" s="403"/>
      <c r="G28" s="403"/>
      <c r="H28" s="403"/>
      <c r="I28" s="403"/>
      <c r="J28" s="403"/>
      <c r="K28" s="404"/>
      <c r="M28" s="256"/>
      <c r="N28" s="256"/>
      <c r="O28" s="256"/>
      <c r="P28" s="257"/>
      <c r="Q28" s="256"/>
      <c r="R28" s="256">
        <f>Tabela242[[#This Row],[Coluna12]]*Tabela242[[#This Row],[Coluna4]]</f>
        <v>0</v>
      </c>
    </row>
    <row r="29" spans="1:18" ht="18.75" customHeight="1" thickBot="1" x14ac:dyDescent="0.25">
      <c r="A29" s="391"/>
      <c r="B29" s="240"/>
      <c r="C29" s="387" t="s">
        <v>176</v>
      </c>
      <c r="D29" s="388"/>
      <c r="E29" s="389" t="s">
        <v>177</v>
      </c>
      <c r="F29" s="389"/>
      <c r="G29" s="389"/>
      <c r="H29" s="389"/>
      <c r="I29" s="389"/>
      <c r="J29" s="389"/>
      <c r="K29" s="390"/>
      <c r="M29" s="258"/>
      <c r="N29" s="258"/>
      <c r="O29" s="258"/>
      <c r="P29" s="259"/>
      <c r="Q29" s="258"/>
      <c r="R29" s="258">
        <f>Tabela242[[#This Row],[Coluna12]]*Tabela242[[#This Row],[Coluna4]]</f>
        <v>0</v>
      </c>
    </row>
    <row r="30" spans="1:18" ht="18.75" customHeight="1" x14ac:dyDescent="0.2">
      <c r="A30" s="391"/>
      <c r="B30" s="240"/>
      <c r="M30" s="256"/>
      <c r="N30" s="256"/>
      <c r="O30" s="256"/>
      <c r="P30" s="257"/>
      <c r="Q30" s="256"/>
      <c r="R30" s="256">
        <f>Tabela242[[#This Row],[Coluna12]]*Tabela242[[#This Row],[Coluna4]]</f>
        <v>0</v>
      </c>
    </row>
    <row r="31" spans="1:18" ht="18.75" customHeight="1" x14ac:dyDescent="0.2">
      <c r="A31" s="391"/>
      <c r="B31" s="240"/>
      <c r="M31" s="258"/>
      <c r="N31" s="258"/>
      <c r="O31" s="258"/>
      <c r="P31" s="259"/>
      <c r="Q31" s="258"/>
      <c r="R31" s="258">
        <f>Tabela242[[#This Row],[Coluna12]]*Tabela242[[#This Row],[Coluna4]]</f>
        <v>0</v>
      </c>
    </row>
    <row r="32" spans="1:18" ht="18.75" customHeight="1" x14ac:dyDescent="0.2">
      <c r="A32" s="391"/>
      <c r="B32" s="240"/>
      <c r="M32" s="256"/>
      <c r="N32" s="256"/>
      <c r="O32" s="256"/>
      <c r="P32" s="257"/>
      <c r="Q32" s="256"/>
      <c r="R32" s="256">
        <f>Tabela242[[#This Row],[Coluna12]]*Tabela242[[#This Row],[Coluna4]]</f>
        <v>0</v>
      </c>
    </row>
    <row r="33" spans="1:18" ht="18.75" customHeight="1" x14ac:dyDescent="0.2">
      <c r="A33" s="391"/>
      <c r="B33" s="240"/>
      <c r="M33" s="258"/>
      <c r="N33" s="258"/>
      <c r="O33" s="258"/>
      <c r="P33" s="259"/>
      <c r="Q33" s="258"/>
      <c r="R33" s="258">
        <f>Tabela242[[#This Row],[Coluna12]]*Tabela242[[#This Row],[Coluna4]]</f>
        <v>0</v>
      </c>
    </row>
    <row r="34" spans="1:18" ht="18.75" customHeight="1" x14ac:dyDescent="0.2">
      <c r="A34" s="391"/>
      <c r="B34" s="240"/>
      <c r="M34" s="256"/>
      <c r="N34" s="256"/>
      <c r="O34" s="256"/>
      <c r="P34" s="257"/>
      <c r="Q34" s="256"/>
      <c r="R34" s="256">
        <f>Tabela242[[#This Row],[Coluna12]]*Tabela242[[#This Row],[Coluna4]]</f>
        <v>0</v>
      </c>
    </row>
    <row r="35" spans="1:18" ht="18.75" customHeight="1" x14ac:dyDescent="0.2">
      <c r="M35" s="258"/>
      <c r="N35" s="258"/>
      <c r="O35" s="258"/>
      <c r="P35" s="259"/>
      <c r="Q35" s="258"/>
      <c r="R35" s="258">
        <f>Tabela242[[#This Row],[Coluna12]]*Tabela242[[#This Row],[Coluna4]]</f>
        <v>0</v>
      </c>
    </row>
    <row r="36" spans="1:18" ht="18.75" customHeight="1" x14ac:dyDescent="0.2">
      <c r="M36" s="256"/>
      <c r="N36" s="256"/>
      <c r="O36" s="256"/>
      <c r="P36" s="257"/>
      <c r="Q36" s="256"/>
      <c r="R36" s="256">
        <f>Tabela242[[#This Row],[Coluna12]]*Tabela242[[#This Row],[Coluna4]]</f>
        <v>0</v>
      </c>
    </row>
    <row r="37" spans="1:18" ht="18.75" customHeight="1" x14ac:dyDescent="0.2">
      <c r="M37" s="258"/>
      <c r="N37" s="258"/>
      <c r="O37" s="258"/>
      <c r="P37" s="259"/>
      <c r="Q37" s="258"/>
      <c r="R37" s="258">
        <f>Tabela242[[#This Row],[Coluna12]]*Tabela242[[#This Row],[Coluna4]]</f>
        <v>0</v>
      </c>
    </row>
    <row r="38" spans="1:18" ht="18.75" customHeight="1" x14ac:dyDescent="0.2">
      <c r="M38" s="256"/>
      <c r="N38" s="256"/>
      <c r="O38" s="256"/>
      <c r="P38" s="257"/>
      <c r="Q38" s="256"/>
      <c r="R38" s="256">
        <f>Tabela242[[#This Row],[Coluna12]]*Tabela242[[#This Row],[Coluna4]]</f>
        <v>0</v>
      </c>
    </row>
    <row r="39" spans="1:18" ht="18.75" customHeight="1" x14ac:dyDescent="0.2">
      <c r="M39" s="258"/>
      <c r="N39" s="258"/>
      <c r="O39" s="258"/>
      <c r="P39" s="259"/>
      <c r="Q39" s="258"/>
      <c r="R39" s="258">
        <f>Tabela242[[#This Row],[Coluna12]]*Tabela242[[#This Row],[Coluna4]]</f>
        <v>0</v>
      </c>
    </row>
    <row r="40" spans="1:18" ht="18.75" customHeight="1" x14ac:dyDescent="0.2">
      <c r="M40" s="256"/>
      <c r="N40" s="256"/>
      <c r="O40" s="256"/>
      <c r="P40" s="257"/>
      <c r="Q40" s="256"/>
      <c r="R40" s="256">
        <f>Tabela242[[#This Row],[Coluna12]]*Tabela242[[#This Row],[Coluna4]]</f>
        <v>0</v>
      </c>
    </row>
    <row r="41" spans="1:18" ht="18.75" customHeight="1" x14ac:dyDescent="0.2">
      <c r="M41" s="258"/>
      <c r="N41" s="258"/>
      <c r="O41" s="258"/>
      <c r="P41" s="259"/>
      <c r="Q41" s="258"/>
      <c r="R41" s="258">
        <f>Tabela242[[#This Row],[Coluna12]]*Tabela242[[#This Row],[Coluna4]]</f>
        <v>0</v>
      </c>
    </row>
    <row r="42" spans="1:18" ht="18.75" customHeight="1" x14ac:dyDescent="0.2">
      <c r="M42" s="256"/>
      <c r="N42" s="256"/>
      <c r="O42" s="256"/>
      <c r="P42" s="257"/>
      <c r="Q42" s="256"/>
      <c r="R42" s="256">
        <f>Tabela242[[#This Row],[Coluna12]]*Tabela242[[#This Row],[Coluna4]]</f>
        <v>0</v>
      </c>
    </row>
    <row r="43" spans="1:18" ht="18.75" customHeight="1" x14ac:dyDescent="0.2">
      <c r="M43" s="258"/>
      <c r="N43" s="258"/>
      <c r="O43" s="258"/>
      <c r="P43" s="259"/>
      <c r="Q43" s="258"/>
      <c r="R43" s="258">
        <f>Tabela242[[#This Row],[Coluna12]]*Tabela242[[#This Row],[Coluna4]]</f>
        <v>0</v>
      </c>
    </row>
    <row r="44" spans="1:18" ht="18.75" customHeight="1" x14ac:dyDescent="0.2">
      <c r="M44" s="256"/>
      <c r="N44" s="256"/>
      <c r="O44" s="256"/>
      <c r="P44" s="257"/>
      <c r="Q44" s="256"/>
      <c r="R44" s="256">
        <f>Tabela242[[#This Row],[Coluna12]]*Tabela242[[#This Row],[Coluna4]]</f>
        <v>0</v>
      </c>
    </row>
    <row r="45" spans="1:18" ht="18.75" customHeight="1" x14ac:dyDescent="0.2">
      <c r="M45" s="258"/>
      <c r="N45" s="258"/>
      <c r="O45" s="258"/>
      <c r="P45" s="259"/>
      <c r="Q45" s="258"/>
      <c r="R45" s="258">
        <f>Tabela242[[#This Row],[Coluna12]]*Tabela242[[#This Row],[Coluna4]]</f>
        <v>0</v>
      </c>
    </row>
    <row r="46" spans="1:18" ht="18.75" customHeight="1" x14ac:dyDescent="0.2">
      <c r="M46" s="356" t="s">
        <v>106</v>
      </c>
      <c r="N46" s="357"/>
      <c r="O46" s="357"/>
      <c r="P46" s="357"/>
      <c r="Q46" s="357"/>
      <c r="R46" s="232">
        <f>SUBTOTAL(109,Tabela242[Coluna13])</f>
        <v>4610</v>
      </c>
    </row>
    <row r="47" spans="1:18" ht="24" customHeight="1" thickBot="1" x14ac:dyDescent="0.25">
      <c r="M47" s="335" t="s">
        <v>76</v>
      </c>
      <c r="N47" s="336"/>
      <c r="O47" s="336"/>
      <c r="P47" s="336"/>
      <c r="Q47" s="336"/>
      <c r="R47" s="337"/>
    </row>
    <row r="48" spans="1:18" ht="40.5" customHeight="1" thickBot="1" x14ac:dyDescent="0.25">
      <c r="M48" s="363" t="s">
        <v>114</v>
      </c>
      <c r="N48" s="364"/>
      <c r="O48" s="364"/>
      <c r="P48" s="364"/>
      <c r="Q48" s="364"/>
      <c r="R48" s="365"/>
    </row>
    <row r="49" spans="13:18" ht="23.25" customHeight="1" x14ac:dyDescent="0.2">
      <c r="N49" s="233" t="s">
        <v>20</v>
      </c>
      <c r="O49" s="158"/>
      <c r="P49" s="368" t="s">
        <v>30</v>
      </c>
      <c r="Q49" s="368"/>
      <c r="R49" s="159"/>
    </row>
    <row r="50" spans="13:18" ht="67.5" customHeight="1" x14ac:dyDescent="0.2">
      <c r="M50" s="188"/>
      <c r="N50" s="9"/>
      <c r="O50" s="9"/>
      <c r="P50" s="9"/>
      <c r="Q50" s="9"/>
      <c r="R50" s="189"/>
    </row>
    <row r="51" spans="13:18" ht="21.75" customHeight="1" x14ac:dyDescent="0.2">
      <c r="M51" s="234"/>
      <c r="N51" s="164" t="s">
        <v>78</v>
      </c>
      <c r="O51" s="163"/>
      <c r="P51" s="361" t="s">
        <v>78</v>
      </c>
      <c r="Q51" s="361"/>
      <c r="R51" s="165"/>
    </row>
    <row r="52" spans="13:18" x14ac:dyDescent="0.2">
      <c r="M52" s="212" t="s">
        <v>79</v>
      </c>
      <c r="N52" s="213" t="str">
        <f>'DADOS DO CONVENIO'!$D$49</f>
        <v>XXX</v>
      </c>
      <c r="O52" s="214" t="s">
        <v>79</v>
      </c>
      <c r="P52" s="213" t="str">
        <f>'DADOS DO CONVENIO'!$D$61</f>
        <v>XXX</v>
      </c>
      <c r="Q52" s="224"/>
      <c r="R52" s="189"/>
    </row>
    <row r="53" spans="13:18" ht="18.75" customHeight="1" x14ac:dyDescent="0.2">
      <c r="M53" s="212" t="s">
        <v>80</v>
      </c>
      <c r="N53" s="213" t="str">
        <f>'DADOS DO CONVENIO'!$D$47</f>
        <v>Prefeito Municipal</v>
      </c>
      <c r="O53" s="214" t="s">
        <v>80</v>
      </c>
      <c r="P53" s="213" t="str">
        <f>'DADOS DO CONVENIO'!$D$59</f>
        <v>Secretario ou Assistente Social.</v>
      </c>
      <c r="Q53" s="224"/>
      <c r="R53" s="189"/>
    </row>
    <row r="54" spans="13:18" ht="18.75" customHeight="1" x14ac:dyDescent="0.2">
      <c r="M54" s="212" t="s">
        <v>81</v>
      </c>
      <c r="N54" s="213" t="str">
        <f>'DADOS DO CONVENIO'!$D$51</f>
        <v>(DD)-xxxx-xxxx</v>
      </c>
      <c r="O54" s="214" t="s">
        <v>81</v>
      </c>
      <c r="P54" s="215" t="str">
        <f>'DADOS DO CONVENIO'!$D$63</f>
        <v>(DD)-xxxx-xxxx</v>
      </c>
      <c r="Q54" s="224"/>
      <c r="R54" s="189"/>
    </row>
    <row r="55" spans="13:18" ht="18.75" customHeight="1" x14ac:dyDescent="0.2">
      <c r="M55" s="212" t="s">
        <v>82</v>
      </c>
      <c r="N55" s="213" t="str">
        <f>'DADOS DO CONVENIO'!$D$53</f>
        <v>Insira o e-mail</v>
      </c>
      <c r="O55" s="214" t="s">
        <v>82</v>
      </c>
      <c r="P55" s="213" t="str">
        <f>'DADOS DO CONVENIO'!$D$65</f>
        <v>Insira o e-mail</v>
      </c>
      <c r="Q55" s="224"/>
      <c r="R55" s="189"/>
    </row>
    <row r="56" spans="13:18" ht="18.75" customHeight="1" x14ac:dyDescent="0.2">
      <c r="M56" s="212" t="s">
        <v>83</v>
      </c>
      <c r="N56" s="217"/>
      <c r="O56" s="214" t="s">
        <v>83</v>
      </c>
      <c r="P56" s="235"/>
      <c r="Q56" s="224"/>
      <c r="R56" s="189"/>
    </row>
    <row r="57" spans="13:18" ht="7.5" customHeight="1" thickBot="1" x14ac:dyDescent="0.25">
      <c r="M57" s="236"/>
      <c r="N57" s="237"/>
      <c r="O57" s="238"/>
      <c r="P57" s="238"/>
      <c r="Q57" s="238"/>
      <c r="R57" s="239"/>
    </row>
    <row r="58" spans="13:18" ht="18.75" customHeight="1" x14ac:dyDescent="0.2"/>
    <row r="59" spans="13:18" ht="18.75" customHeight="1" x14ac:dyDescent="0.2"/>
    <row r="60" spans="13:18" ht="18.75" customHeight="1" x14ac:dyDescent="0.2"/>
    <row r="61" spans="13:18" ht="18.75" hidden="1" customHeight="1" x14ac:dyDescent="0.2"/>
    <row r="62" spans="13:18" ht="18.75" hidden="1" customHeight="1" x14ac:dyDescent="0.2"/>
    <row r="63" spans="13:18" ht="18.75" hidden="1" customHeight="1" x14ac:dyDescent="0.2"/>
    <row r="64" spans="13:18" ht="18.75" hidden="1" customHeight="1" x14ac:dyDescent="0.2"/>
  </sheetData>
  <sheetProtection algorithmName="SHA-512" hashValue="vPqAQCCuFaK6xwGtC5N1dpeJtecW/mkNM65Cng0gFj5w1hOpbmCc4EwPwDy0+8GIfsvjBBtY/X7+XW0cIaGspQ==" saltValue="pBjxu44WzbdUUdlZ3jeo1Q==" spinCount="100000" sheet="1" objects="1" scenarios="1"/>
  <mergeCells count="32">
    <mergeCell ref="P51:Q51"/>
    <mergeCell ref="M2:M5"/>
    <mergeCell ref="M46:Q46"/>
    <mergeCell ref="M47:R47"/>
    <mergeCell ref="M48:R48"/>
    <mergeCell ref="P49:Q49"/>
    <mergeCell ref="C18:D18"/>
    <mergeCell ref="C2:K3"/>
    <mergeCell ref="C4:K4"/>
    <mergeCell ref="C10:D10"/>
    <mergeCell ref="C12:D12"/>
    <mergeCell ref="A1:A34"/>
    <mergeCell ref="E20:K20"/>
    <mergeCell ref="E21:K22"/>
    <mergeCell ref="C21:D22"/>
    <mergeCell ref="C24:K24"/>
    <mergeCell ref="C19:D19"/>
    <mergeCell ref="C14:D15"/>
    <mergeCell ref="C16:D17"/>
    <mergeCell ref="E14:K15"/>
    <mergeCell ref="E16:K17"/>
    <mergeCell ref="E19:K19"/>
    <mergeCell ref="C5:K6"/>
    <mergeCell ref="E8:K12"/>
    <mergeCell ref="C8:D9"/>
    <mergeCell ref="E18:K18"/>
    <mergeCell ref="C20:D20"/>
    <mergeCell ref="C25:D26"/>
    <mergeCell ref="E25:K28"/>
    <mergeCell ref="C27:D28"/>
    <mergeCell ref="C29:D29"/>
    <mergeCell ref="E29:K29"/>
  </mergeCells>
  <dataValidations disablePrompts="1" count="2">
    <dataValidation operator="equal" allowBlank="1" showErrorMessage="1" sqref="N2" xr:uid="{3E9665AC-69F6-4E86-8B9A-054FD7AAD8B7}"/>
    <dataValidation operator="equal" allowBlank="1" showErrorMessage="1" sqref="N3" xr:uid="{9B88C5FC-DEE1-4CCA-8C14-571A4D9CEC08}">
      <formula1>0</formula1>
      <formula2>0</formula2>
    </dataValidation>
  </dataValidations>
  <pageMargins left="0.511811024" right="0.511811024" top="0.78740157499999996" bottom="0.78740157499999996" header="0.31496062000000002" footer="0.31496062000000002"/>
  <pageSetup paperSize="9" scale="63" orientation="portrait"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C70C2-9151-4C6C-8E53-2C13E463573E}">
  <dimension ref="A1:S57"/>
  <sheetViews>
    <sheetView showGridLines="0" zoomScaleNormal="100" zoomScaleSheetLayoutView="48" zoomScalePageLayoutView="83" workbookViewId="0">
      <selection activeCell="M16" sqref="M16"/>
    </sheetView>
  </sheetViews>
  <sheetFormatPr defaultColWidth="0" defaultRowHeight="14.25" zeroHeight="1" x14ac:dyDescent="0.2"/>
  <cols>
    <col min="1" max="1" width="8.88671875" style="253" customWidth="1"/>
    <col min="2" max="2" width="8.88671875" style="260" customWidth="1"/>
    <col min="3" max="3" width="8.88671875" customWidth="1"/>
    <col min="4" max="4" width="11.88671875" customWidth="1"/>
    <col min="5" max="12" width="8.88671875" customWidth="1"/>
    <col min="13" max="13" width="18" customWidth="1"/>
    <col min="14" max="15" width="18.109375" customWidth="1"/>
    <col min="16" max="16" width="22" customWidth="1"/>
    <col min="17" max="17" width="33.21875" customWidth="1"/>
    <col min="18" max="18" width="11.21875" bestFit="1" customWidth="1"/>
    <col min="19" max="19" width="8.88671875" customWidth="1"/>
    <col min="20" max="16384" width="8.88671875" hidden="1"/>
  </cols>
  <sheetData>
    <row r="1" spans="1:18" x14ac:dyDescent="0.2">
      <c r="A1" s="391" t="s">
        <v>126</v>
      </c>
      <c r="B1" s="240"/>
    </row>
    <row r="2" spans="1:18" ht="18" customHeight="1" x14ac:dyDescent="0.2">
      <c r="A2" s="391"/>
      <c r="B2" s="240"/>
      <c r="C2" s="484" t="s">
        <v>127</v>
      </c>
      <c r="D2" s="484"/>
      <c r="E2" s="484"/>
      <c r="F2" s="484"/>
      <c r="G2" s="484"/>
      <c r="H2" s="484"/>
      <c r="I2" s="484"/>
      <c r="J2" s="484"/>
      <c r="K2" s="484"/>
      <c r="M2" s="362"/>
      <c r="N2" s="140" t="s">
        <v>37</v>
      </c>
      <c r="O2" s="140"/>
      <c r="P2" s="140"/>
    </row>
    <row r="3" spans="1:18" ht="18" customHeight="1" x14ac:dyDescent="0.2">
      <c r="A3" s="391"/>
      <c r="B3" s="240"/>
      <c r="C3" s="484"/>
      <c r="D3" s="484"/>
      <c r="E3" s="484"/>
      <c r="F3" s="484"/>
      <c r="G3" s="484"/>
      <c r="H3" s="484"/>
      <c r="I3" s="484"/>
      <c r="J3" s="484"/>
      <c r="K3" s="484"/>
      <c r="M3" s="362"/>
      <c r="N3" s="4" t="s">
        <v>38</v>
      </c>
      <c r="O3" s="4"/>
      <c r="P3" s="4"/>
    </row>
    <row r="4" spans="1:18" ht="18" customHeight="1" x14ac:dyDescent="0.2">
      <c r="A4" s="391"/>
      <c r="B4" s="240"/>
      <c r="C4" s="334" t="s">
        <v>196</v>
      </c>
      <c r="D4" s="334"/>
      <c r="E4" s="334"/>
      <c r="F4" s="334"/>
      <c r="G4" s="334"/>
      <c r="H4" s="334"/>
      <c r="I4" s="334"/>
      <c r="J4" s="334"/>
      <c r="K4" s="334"/>
      <c r="M4" s="362"/>
      <c r="N4" s="4" t="s">
        <v>39</v>
      </c>
      <c r="O4" s="4"/>
      <c r="P4" s="4"/>
    </row>
    <row r="5" spans="1:18" ht="6.75" customHeight="1" thickBot="1" x14ac:dyDescent="0.25">
      <c r="A5" s="391"/>
      <c r="B5" s="240"/>
      <c r="M5" s="362"/>
      <c r="N5" s="175"/>
      <c r="O5" s="175"/>
      <c r="P5" s="175"/>
      <c r="Q5" s="175"/>
      <c r="R5" s="175"/>
    </row>
    <row r="6" spans="1:18" ht="30.75" customHeight="1" thickBot="1" x14ac:dyDescent="0.25">
      <c r="A6" s="391"/>
      <c r="B6" s="240"/>
      <c r="C6" s="491" t="s">
        <v>128</v>
      </c>
      <c r="D6" s="492"/>
      <c r="E6" s="492"/>
      <c r="F6" s="492"/>
      <c r="G6" s="492"/>
      <c r="H6" s="492"/>
      <c r="I6" s="492"/>
      <c r="J6" s="492"/>
      <c r="K6" s="493"/>
      <c r="N6" s="8" t="s">
        <v>115</v>
      </c>
      <c r="O6" s="8"/>
      <c r="P6" s="8"/>
      <c r="Q6" s="8"/>
      <c r="R6" s="8"/>
    </row>
    <row r="7" spans="1:18" s="6" customFormat="1" ht="19.5" thickBot="1" x14ac:dyDescent="0.3">
      <c r="A7" s="391"/>
      <c r="B7" s="240"/>
      <c r="N7" s="225" t="s">
        <v>41</v>
      </c>
      <c r="O7" s="182" t="str">
        <f>'DADOS DO CONVENIO'!D19</f>
        <v>Prefeitura Municipal de XXX</v>
      </c>
      <c r="P7" s="261"/>
      <c r="Q7" s="521" t="s">
        <v>133</v>
      </c>
      <c r="R7" s="521"/>
    </row>
    <row r="8" spans="1:18" s="6" customFormat="1" ht="18.75" x14ac:dyDescent="0.25">
      <c r="A8" s="391"/>
      <c r="B8" s="240"/>
      <c r="C8" s="507" t="s">
        <v>41</v>
      </c>
      <c r="D8" s="508"/>
      <c r="E8" s="485" t="s">
        <v>129</v>
      </c>
      <c r="F8" s="485"/>
      <c r="G8" s="485"/>
      <c r="H8" s="485"/>
      <c r="I8" s="485"/>
      <c r="J8" s="485"/>
      <c r="K8" s="486"/>
      <c r="N8" s="225" t="s">
        <v>42</v>
      </c>
      <c r="O8" s="182" t="str">
        <f>'DADOS DO CONVENIO'!D23</f>
        <v>XXXX/XX</v>
      </c>
      <c r="Q8" s="262">
        <f>'DADOS DO CONVENIO'!D33</f>
        <v>45658</v>
      </c>
      <c r="R8" s="230">
        <f>'DADOS DO CONVENIO'!D35</f>
        <v>46023</v>
      </c>
    </row>
    <row r="9" spans="1:18" s="6" customFormat="1" ht="5.25" customHeight="1" x14ac:dyDescent="0.2">
      <c r="A9" s="391"/>
      <c r="B9" s="240"/>
      <c r="C9" s="263"/>
      <c r="D9" s="264"/>
      <c r="E9" s="487"/>
      <c r="F9" s="487"/>
      <c r="G9" s="487"/>
      <c r="H9" s="487"/>
      <c r="I9" s="487"/>
      <c r="J9" s="487"/>
      <c r="K9" s="488"/>
      <c r="N9" s="225"/>
      <c r="Q9" s="265"/>
    </row>
    <row r="10" spans="1:18" s="6" customFormat="1" ht="18.75" customHeight="1" x14ac:dyDescent="0.2">
      <c r="A10" s="391"/>
      <c r="B10" s="240"/>
      <c r="C10" s="494" t="s">
        <v>42</v>
      </c>
      <c r="D10" s="495"/>
      <c r="E10" s="487"/>
      <c r="F10" s="487"/>
      <c r="G10" s="487"/>
      <c r="H10" s="487"/>
      <c r="I10" s="487"/>
      <c r="J10" s="487"/>
      <c r="K10" s="488"/>
      <c r="M10" s="70" t="s">
        <v>13</v>
      </c>
      <c r="N10" s="266"/>
      <c r="O10" s="266"/>
      <c r="P10" s="266"/>
      <c r="Q10" s="267"/>
      <c r="R10" s="268"/>
    </row>
    <row r="11" spans="1:18" s="6" customFormat="1" ht="18.75" customHeight="1" x14ac:dyDescent="0.2">
      <c r="A11" s="391"/>
      <c r="B11" s="240"/>
      <c r="C11" s="494" t="s">
        <v>133</v>
      </c>
      <c r="D11" s="495"/>
      <c r="E11" s="487"/>
      <c r="F11" s="487"/>
      <c r="G11" s="487"/>
      <c r="H11" s="487"/>
      <c r="I11" s="487"/>
      <c r="J11" s="487"/>
      <c r="K11" s="488"/>
      <c r="M11" s="269" t="s">
        <v>116</v>
      </c>
      <c r="N11" s="9" t="str">
        <f>'DADOS DO CONVENIO'!D39</f>
        <v>xxxx</v>
      </c>
      <c r="P11" s="270" t="s">
        <v>117</v>
      </c>
      <c r="Q11" s="6" t="str">
        <f>'DADOS DO CONVENIO'!D43</f>
        <v>FUNDO DE RENDA FIXA</v>
      </c>
      <c r="R11" s="271"/>
    </row>
    <row r="12" spans="1:18" s="6" customFormat="1" ht="18.75" customHeight="1" x14ac:dyDescent="0.2">
      <c r="A12" s="391"/>
      <c r="B12" s="240"/>
      <c r="C12" s="494" t="s">
        <v>197</v>
      </c>
      <c r="D12" s="495"/>
      <c r="E12" s="487"/>
      <c r="F12" s="487"/>
      <c r="G12" s="487"/>
      <c r="H12" s="487"/>
      <c r="I12" s="487"/>
      <c r="J12" s="487"/>
      <c r="K12" s="488"/>
      <c r="M12" s="272" t="s">
        <v>118</v>
      </c>
      <c r="N12" s="81" t="str">
        <f>'DADOS DO CONVENIO'!D41</f>
        <v>xxxxxxx-x</v>
      </c>
      <c r="O12" s="273"/>
      <c r="P12" s="273"/>
      <c r="Q12" s="274"/>
      <c r="R12" s="275"/>
    </row>
    <row r="13" spans="1:18" ht="9.75" customHeight="1" thickBot="1" x14ac:dyDescent="0.25">
      <c r="A13" s="391"/>
      <c r="B13" s="240"/>
      <c r="C13" s="276"/>
      <c r="D13" s="260"/>
      <c r="E13" s="487"/>
      <c r="F13" s="487"/>
      <c r="G13" s="487"/>
      <c r="H13" s="487"/>
      <c r="I13" s="487"/>
      <c r="J13" s="487"/>
      <c r="K13" s="488"/>
    </row>
    <row r="14" spans="1:18" ht="39" customHeight="1" thickBot="1" x14ac:dyDescent="0.25">
      <c r="A14" s="391"/>
      <c r="B14" s="240"/>
      <c r="C14" s="494" t="s">
        <v>198</v>
      </c>
      <c r="D14" s="495"/>
      <c r="E14" s="487"/>
      <c r="F14" s="487"/>
      <c r="G14" s="487"/>
      <c r="H14" s="487"/>
      <c r="I14" s="487"/>
      <c r="J14" s="487"/>
      <c r="K14" s="488"/>
      <c r="M14" s="1" t="s">
        <v>119</v>
      </c>
      <c r="N14" s="7" t="s">
        <v>120</v>
      </c>
      <c r="O14" s="7" t="s">
        <v>121</v>
      </c>
      <c r="P14" s="2" t="s">
        <v>122</v>
      </c>
      <c r="Q14" s="354" t="s">
        <v>123</v>
      </c>
      <c r="R14" s="355"/>
    </row>
    <row r="15" spans="1:18" ht="14.25" hidden="1" customHeight="1" x14ac:dyDescent="0.2">
      <c r="A15" s="391"/>
      <c r="B15" s="240"/>
      <c r="C15" s="494" t="s">
        <v>199</v>
      </c>
      <c r="D15" s="495"/>
      <c r="E15" s="487"/>
      <c r="F15" s="487"/>
      <c r="G15" s="487"/>
      <c r="H15" s="487"/>
      <c r="I15" s="487"/>
      <c r="J15" s="487"/>
      <c r="K15" s="488"/>
      <c r="M15" s="117" t="s">
        <v>45</v>
      </c>
      <c r="N15" s="118" t="s">
        <v>47</v>
      </c>
      <c r="O15" s="117" t="s">
        <v>48</v>
      </c>
      <c r="P15" s="117" t="s">
        <v>49</v>
      </c>
      <c r="Q15" s="117" t="s">
        <v>50</v>
      </c>
      <c r="R15" s="118" t="s">
        <v>51</v>
      </c>
    </row>
    <row r="16" spans="1:18" ht="18.75" customHeight="1" thickBot="1" x14ac:dyDescent="0.25">
      <c r="A16" s="391"/>
      <c r="B16" s="240"/>
      <c r="C16" s="505" t="s">
        <v>200</v>
      </c>
      <c r="D16" s="506"/>
      <c r="E16" s="489"/>
      <c r="F16" s="489"/>
      <c r="G16" s="489"/>
      <c r="H16" s="489"/>
      <c r="I16" s="489"/>
      <c r="J16" s="489"/>
      <c r="K16" s="490"/>
      <c r="M16" s="277"/>
      <c r="N16" s="278"/>
      <c r="O16" s="277"/>
      <c r="P16" s="277"/>
      <c r="Q16" s="511"/>
      <c r="R16" s="512"/>
    </row>
    <row r="17" spans="1:18" ht="18.75" customHeight="1" x14ac:dyDescent="0.2">
      <c r="A17" s="391"/>
      <c r="B17" s="240"/>
      <c r="C17" s="496" t="s">
        <v>83</v>
      </c>
      <c r="D17" s="497"/>
      <c r="E17" s="410" t="s">
        <v>201</v>
      </c>
      <c r="F17" s="410"/>
      <c r="G17" s="410"/>
      <c r="H17" s="410"/>
      <c r="I17" s="410"/>
      <c r="J17" s="410"/>
      <c r="K17" s="411"/>
      <c r="M17" s="279"/>
      <c r="N17" s="280"/>
      <c r="O17" s="279"/>
      <c r="P17" s="279"/>
      <c r="Q17" s="509"/>
      <c r="R17" s="510"/>
    </row>
    <row r="18" spans="1:18" ht="18.75" customHeight="1" x14ac:dyDescent="0.2">
      <c r="A18" s="391"/>
      <c r="B18" s="240"/>
      <c r="C18" s="503" t="s">
        <v>120</v>
      </c>
      <c r="D18" s="504"/>
      <c r="E18" s="408" t="s">
        <v>202</v>
      </c>
      <c r="F18" s="408"/>
      <c r="G18" s="408"/>
      <c r="H18" s="408"/>
      <c r="I18" s="408"/>
      <c r="J18" s="408"/>
      <c r="K18" s="409"/>
      <c r="M18" s="277"/>
      <c r="N18" s="278"/>
      <c r="O18" s="277"/>
      <c r="P18" s="277"/>
      <c r="Q18" s="511"/>
      <c r="R18" s="512"/>
    </row>
    <row r="19" spans="1:18" ht="18.75" customHeight="1" x14ac:dyDescent="0.2">
      <c r="A19" s="391"/>
      <c r="B19" s="240"/>
      <c r="C19" s="496" t="s">
        <v>121</v>
      </c>
      <c r="D19" s="497"/>
      <c r="E19" s="410" t="s">
        <v>202</v>
      </c>
      <c r="F19" s="410"/>
      <c r="G19" s="410"/>
      <c r="H19" s="410"/>
      <c r="I19" s="410"/>
      <c r="J19" s="410"/>
      <c r="K19" s="411"/>
      <c r="M19" s="279"/>
      <c r="N19" s="280"/>
      <c r="O19" s="279"/>
      <c r="P19" s="279"/>
      <c r="Q19" s="509"/>
      <c r="R19" s="510"/>
    </row>
    <row r="20" spans="1:18" ht="18.75" customHeight="1" x14ac:dyDescent="0.2">
      <c r="A20" s="391"/>
      <c r="B20" s="240"/>
      <c r="C20" s="503" t="s">
        <v>122</v>
      </c>
      <c r="D20" s="504"/>
      <c r="E20" s="408" t="s">
        <v>203</v>
      </c>
      <c r="F20" s="408"/>
      <c r="G20" s="408"/>
      <c r="H20" s="408"/>
      <c r="I20" s="408"/>
      <c r="J20" s="408"/>
      <c r="K20" s="409"/>
      <c r="M20" s="277"/>
      <c r="N20" s="278"/>
      <c r="O20" s="277"/>
      <c r="P20" s="277"/>
      <c r="Q20" s="511"/>
      <c r="R20" s="512"/>
    </row>
    <row r="21" spans="1:18" ht="18.75" customHeight="1" x14ac:dyDescent="0.2">
      <c r="A21" s="391"/>
      <c r="B21" s="240"/>
      <c r="C21" s="496" t="s">
        <v>123</v>
      </c>
      <c r="D21" s="497"/>
      <c r="E21" s="401" t="s">
        <v>204</v>
      </c>
      <c r="F21" s="401"/>
      <c r="G21" s="401"/>
      <c r="H21" s="401"/>
      <c r="I21" s="401"/>
      <c r="J21" s="401"/>
      <c r="K21" s="402"/>
      <c r="M21" s="279"/>
      <c r="N21" s="280"/>
      <c r="O21" s="279"/>
      <c r="P21" s="279"/>
      <c r="Q21" s="509"/>
      <c r="R21" s="510"/>
    </row>
    <row r="22" spans="1:18" ht="18.75" customHeight="1" x14ac:dyDescent="0.2">
      <c r="A22" s="391"/>
      <c r="B22" s="240"/>
      <c r="C22" s="496"/>
      <c r="D22" s="497"/>
      <c r="E22" s="401"/>
      <c r="F22" s="401"/>
      <c r="G22" s="401"/>
      <c r="H22" s="401"/>
      <c r="I22" s="401"/>
      <c r="J22" s="401"/>
      <c r="K22" s="402"/>
      <c r="M22" s="277"/>
      <c r="N22" s="278"/>
      <c r="O22" s="277"/>
      <c r="P22" s="277"/>
      <c r="Q22" s="511"/>
      <c r="R22" s="512"/>
    </row>
    <row r="23" spans="1:18" ht="18.75" customHeight="1" x14ac:dyDescent="0.2">
      <c r="A23" s="391"/>
      <c r="B23" s="240"/>
      <c r="C23" s="496"/>
      <c r="D23" s="497"/>
      <c r="E23" s="401"/>
      <c r="F23" s="401"/>
      <c r="G23" s="401"/>
      <c r="H23" s="401"/>
      <c r="I23" s="401"/>
      <c r="J23" s="401"/>
      <c r="K23" s="402"/>
      <c r="M23" s="279"/>
      <c r="N23" s="280"/>
      <c r="O23" s="279"/>
      <c r="P23" s="279"/>
      <c r="Q23" s="509"/>
      <c r="R23" s="510"/>
    </row>
    <row r="24" spans="1:18" ht="18.75" customHeight="1" x14ac:dyDescent="0.2">
      <c r="A24" s="391"/>
      <c r="B24" s="240"/>
      <c r="C24" s="499" t="s">
        <v>205</v>
      </c>
      <c r="D24" s="500"/>
      <c r="E24" s="418" t="s">
        <v>206</v>
      </c>
      <c r="F24" s="418"/>
      <c r="G24" s="418"/>
      <c r="H24" s="418"/>
      <c r="I24" s="418"/>
      <c r="J24" s="418"/>
      <c r="K24" s="419"/>
      <c r="M24" s="277"/>
      <c r="N24" s="278"/>
      <c r="O24" s="277"/>
      <c r="P24" s="277"/>
      <c r="Q24" s="511"/>
      <c r="R24" s="512"/>
    </row>
    <row r="25" spans="1:18" ht="18.75" customHeight="1" thickBot="1" x14ac:dyDescent="0.25">
      <c r="A25" s="391"/>
      <c r="B25" s="240"/>
      <c r="C25" s="501"/>
      <c r="D25" s="502"/>
      <c r="E25" s="427"/>
      <c r="F25" s="427"/>
      <c r="G25" s="427"/>
      <c r="H25" s="427"/>
      <c r="I25" s="427"/>
      <c r="J25" s="427"/>
      <c r="K25" s="498"/>
      <c r="M25" s="279"/>
      <c r="N25" s="280"/>
      <c r="O25" s="279"/>
      <c r="P25" s="279"/>
      <c r="Q25" s="509"/>
      <c r="R25" s="510"/>
    </row>
    <row r="26" spans="1:18" ht="18.75" customHeight="1" thickBot="1" x14ac:dyDescent="0.25">
      <c r="A26" s="391"/>
      <c r="B26" s="240"/>
      <c r="M26" s="277"/>
      <c r="N26" s="278"/>
      <c r="O26" s="277"/>
      <c r="P26" s="277"/>
      <c r="Q26" s="511"/>
      <c r="R26" s="512"/>
    </row>
    <row r="27" spans="1:18" ht="18.75" customHeight="1" x14ac:dyDescent="0.2">
      <c r="A27" s="391"/>
      <c r="B27" s="240"/>
      <c r="C27" s="392" t="s">
        <v>76</v>
      </c>
      <c r="D27" s="393"/>
      <c r="E27" s="393"/>
      <c r="F27" s="393"/>
      <c r="G27" s="393"/>
      <c r="H27" s="393"/>
      <c r="I27" s="393"/>
      <c r="J27" s="393"/>
      <c r="K27" s="394"/>
      <c r="M27" s="279"/>
      <c r="N27" s="280"/>
      <c r="O27" s="279"/>
      <c r="P27" s="279"/>
      <c r="Q27" s="509"/>
      <c r="R27" s="510"/>
    </row>
    <row r="28" spans="1:18" ht="18.75" customHeight="1" x14ac:dyDescent="0.2">
      <c r="A28" s="391"/>
      <c r="B28" s="240"/>
      <c r="C28" s="395" t="s">
        <v>30</v>
      </c>
      <c r="D28" s="396"/>
      <c r="E28" s="401" t="s">
        <v>174</v>
      </c>
      <c r="F28" s="401"/>
      <c r="G28" s="401"/>
      <c r="H28" s="401"/>
      <c r="I28" s="401"/>
      <c r="J28" s="401"/>
      <c r="K28" s="402"/>
      <c r="M28" s="277"/>
      <c r="N28" s="278"/>
      <c r="O28" s="277"/>
      <c r="P28" s="277"/>
      <c r="Q28" s="511"/>
      <c r="R28" s="512"/>
    </row>
    <row r="29" spans="1:18" ht="18.75" customHeight="1" x14ac:dyDescent="0.2">
      <c r="A29" s="391"/>
      <c r="B29" s="240"/>
      <c r="C29" s="395"/>
      <c r="D29" s="396"/>
      <c r="E29" s="401"/>
      <c r="F29" s="401"/>
      <c r="G29" s="401"/>
      <c r="H29" s="401"/>
      <c r="I29" s="401"/>
      <c r="J29" s="401"/>
      <c r="K29" s="402"/>
      <c r="M29" s="279"/>
      <c r="N29" s="280"/>
      <c r="O29" s="279"/>
      <c r="P29" s="279"/>
      <c r="Q29" s="509"/>
      <c r="R29" s="510"/>
    </row>
    <row r="30" spans="1:18" ht="18.75" customHeight="1" x14ac:dyDescent="0.2">
      <c r="A30" s="391"/>
      <c r="B30" s="240"/>
      <c r="C30" s="397" t="s">
        <v>175</v>
      </c>
      <c r="D30" s="398"/>
      <c r="E30" s="401"/>
      <c r="F30" s="401"/>
      <c r="G30" s="401"/>
      <c r="H30" s="401"/>
      <c r="I30" s="401"/>
      <c r="J30" s="401"/>
      <c r="K30" s="402"/>
      <c r="M30" s="277"/>
      <c r="N30" s="278"/>
      <c r="O30" s="277"/>
      <c r="P30" s="277"/>
      <c r="Q30" s="511"/>
      <c r="R30" s="512"/>
    </row>
    <row r="31" spans="1:18" ht="18.75" customHeight="1" thickBot="1" x14ac:dyDescent="0.25">
      <c r="A31" s="391"/>
      <c r="B31" s="240"/>
      <c r="C31" s="399"/>
      <c r="D31" s="400"/>
      <c r="E31" s="403"/>
      <c r="F31" s="403"/>
      <c r="G31" s="403"/>
      <c r="H31" s="403"/>
      <c r="I31" s="403"/>
      <c r="J31" s="403"/>
      <c r="K31" s="404"/>
      <c r="M31" s="279"/>
      <c r="N31" s="280"/>
      <c r="O31" s="279"/>
      <c r="P31" s="279"/>
      <c r="Q31" s="509"/>
      <c r="R31" s="510"/>
    </row>
    <row r="32" spans="1:18" ht="18.75" customHeight="1" thickBot="1" x14ac:dyDescent="0.25">
      <c r="A32" s="391"/>
      <c r="B32" s="240"/>
      <c r="C32" s="387" t="s">
        <v>176</v>
      </c>
      <c r="D32" s="388"/>
      <c r="E32" s="389" t="s">
        <v>177</v>
      </c>
      <c r="F32" s="389"/>
      <c r="G32" s="389"/>
      <c r="H32" s="389"/>
      <c r="I32" s="389"/>
      <c r="J32" s="389"/>
      <c r="K32" s="390"/>
      <c r="M32" s="277"/>
      <c r="N32" s="278"/>
      <c r="O32" s="277"/>
      <c r="P32" s="277"/>
      <c r="Q32" s="511"/>
      <c r="R32" s="512"/>
    </row>
    <row r="33" spans="1:18" ht="18.75" customHeight="1" x14ac:dyDescent="0.2">
      <c r="A33" s="391"/>
      <c r="B33" s="240"/>
      <c r="M33" s="279"/>
      <c r="N33" s="280"/>
      <c r="O33" s="279"/>
      <c r="P33" s="279"/>
      <c r="Q33" s="509"/>
      <c r="R33" s="510"/>
    </row>
    <row r="34" spans="1:18" ht="18.75" customHeight="1" x14ac:dyDescent="0.2">
      <c r="A34" s="391"/>
      <c r="B34" s="240"/>
      <c r="M34" s="277"/>
      <c r="N34" s="278"/>
      <c r="O34" s="277"/>
      <c r="P34" s="277"/>
      <c r="Q34" s="511"/>
      <c r="R34" s="512"/>
    </row>
    <row r="35" spans="1:18" ht="18.75" customHeight="1" thickBot="1" x14ac:dyDescent="0.25">
      <c r="M35" s="281"/>
      <c r="N35" s="282"/>
      <c r="O35" s="283"/>
      <c r="P35" s="283"/>
      <c r="Q35" s="517"/>
      <c r="R35" s="518"/>
    </row>
    <row r="36" spans="1:18" ht="21.75" customHeight="1" x14ac:dyDescent="0.2">
      <c r="M36" s="77" t="s">
        <v>106</v>
      </c>
      <c r="N36" s="232">
        <f>SUBTOTAL(109,'EX. VI - APLICACAO FINANCEIRA'!$N$16:$N$35)</f>
        <v>0</v>
      </c>
      <c r="O36" s="232">
        <f>SUBTOTAL(109,'EX. VI - APLICACAO FINANCEIRA'!$O$16:$O$35)</f>
        <v>0</v>
      </c>
      <c r="P36" s="232">
        <f>SUBTOTAL(109,'EX. VI - APLICACAO FINANCEIRA'!$P$16:$P$35)</f>
        <v>0</v>
      </c>
      <c r="Q36" s="519">
        <f>SUBTOTAL(109,'EX. VI - APLICACAO FINANCEIRA'!$P$16:$P$35)</f>
        <v>0</v>
      </c>
      <c r="R36" s="520"/>
    </row>
    <row r="37" spans="1:18" ht="24" customHeight="1" x14ac:dyDescent="0.2">
      <c r="M37" s="358" t="s">
        <v>76</v>
      </c>
      <c r="N37" s="359"/>
      <c r="O37" s="359"/>
      <c r="P37" s="359"/>
      <c r="Q37" s="359"/>
      <c r="R37" s="359"/>
    </row>
    <row r="38" spans="1:18" ht="40.5" customHeight="1" thickBot="1" x14ac:dyDescent="0.25">
      <c r="M38" s="371" t="s">
        <v>124</v>
      </c>
      <c r="N38" s="372"/>
      <c r="O38" s="372"/>
      <c r="P38" s="372"/>
      <c r="Q38" s="372"/>
      <c r="R38" s="372"/>
    </row>
    <row r="39" spans="1:18" ht="23.25" customHeight="1" thickBot="1" x14ac:dyDescent="0.25">
      <c r="M39" s="369" t="s">
        <v>20</v>
      </c>
      <c r="N39" s="370"/>
      <c r="O39" s="370"/>
      <c r="P39" s="513" t="s">
        <v>30</v>
      </c>
      <c r="Q39" s="513"/>
      <c r="R39" s="514"/>
    </row>
    <row r="40" spans="1:18" ht="74.25" customHeight="1" x14ac:dyDescent="0.2">
      <c r="M40" s="284"/>
      <c r="N40" s="76"/>
      <c r="O40" s="76"/>
      <c r="P40" s="9"/>
      <c r="Q40" s="76"/>
      <c r="R40" s="285"/>
    </row>
    <row r="41" spans="1:18" ht="23.25" customHeight="1" x14ac:dyDescent="0.2">
      <c r="M41" s="286"/>
      <c r="N41" s="287" t="s">
        <v>78</v>
      </c>
      <c r="O41" s="9"/>
      <c r="P41" s="515" t="s">
        <v>78</v>
      </c>
      <c r="Q41" s="515"/>
      <c r="R41" s="516"/>
    </row>
    <row r="42" spans="1:18" ht="18.75" customHeight="1" x14ac:dyDescent="0.2">
      <c r="M42" s="288" t="s">
        <v>79</v>
      </c>
      <c r="N42" t="str">
        <f>'DADOS DO CONVENIO'!D49</f>
        <v>XXX</v>
      </c>
      <c r="P42" s="289" t="s">
        <v>79</v>
      </c>
      <c r="Q42" s="290" t="str">
        <f>'DADOS DO CONVENIO'!$D$61</f>
        <v>XXX</v>
      </c>
      <c r="R42" s="285"/>
    </row>
    <row r="43" spans="1:18" ht="18.75" customHeight="1" x14ac:dyDescent="0.2">
      <c r="M43" s="288" t="s">
        <v>80</v>
      </c>
      <c r="N43" t="str">
        <f>'DADOS DO CONVENIO'!D47</f>
        <v>Prefeito Municipal</v>
      </c>
      <c r="P43" s="289" t="s">
        <v>80</v>
      </c>
      <c r="Q43" s="290" t="str">
        <f>'DADOS DO CONVENIO'!$D$59</f>
        <v>Secretario ou Assistente Social.</v>
      </c>
      <c r="R43" s="285"/>
    </row>
    <row r="44" spans="1:18" ht="18.75" customHeight="1" x14ac:dyDescent="0.2">
      <c r="M44" s="288" t="s">
        <v>81</v>
      </c>
      <c r="N44" t="str">
        <f>'DADOS DO CONVENIO'!D51</f>
        <v>(DD)-xxxx-xxxx</v>
      </c>
      <c r="P44" s="289" t="s">
        <v>81</v>
      </c>
      <c r="Q44" s="28" t="str">
        <f>'DADOS DO CONVENIO'!$D$63</f>
        <v>(DD)-xxxx-xxxx</v>
      </c>
      <c r="R44" s="285"/>
    </row>
    <row r="45" spans="1:18" ht="18.75" customHeight="1" x14ac:dyDescent="0.2">
      <c r="M45" s="288" t="s">
        <v>82</v>
      </c>
      <c r="N45" t="str">
        <f>'DADOS DO CONVENIO'!D53</f>
        <v>Insira o e-mail</v>
      </c>
      <c r="P45" s="289" t="s">
        <v>82</v>
      </c>
      <c r="Q45" s="290" t="str">
        <f>'DADOS DO CONVENIO'!$D$65</f>
        <v>Insira o e-mail</v>
      </c>
      <c r="R45" s="285"/>
    </row>
    <row r="46" spans="1:18" ht="18.75" customHeight="1" x14ac:dyDescent="0.2">
      <c r="M46" s="288" t="s">
        <v>83</v>
      </c>
      <c r="N46" s="235"/>
      <c r="P46" s="289" t="s">
        <v>83</v>
      </c>
      <c r="Q46" s="235"/>
      <c r="R46" s="285"/>
    </row>
    <row r="47" spans="1:18" ht="13.5" customHeight="1" thickBot="1" x14ac:dyDescent="0.25">
      <c r="M47" s="286"/>
      <c r="N47" s="214"/>
      <c r="O47" s="291"/>
      <c r="P47" s="224"/>
      <c r="Q47" s="224"/>
      <c r="R47" s="285"/>
    </row>
    <row r="48" spans="1:18" ht="24.75" customHeight="1" x14ac:dyDescent="0.2">
      <c r="M48" s="380" t="s">
        <v>32</v>
      </c>
      <c r="N48" s="381"/>
      <c r="O48" s="381"/>
      <c r="P48" s="381"/>
      <c r="Q48" s="381"/>
      <c r="R48" s="382"/>
    </row>
    <row r="49" spans="13:18" ht="18.75" customHeight="1" x14ac:dyDescent="0.2">
      <c r="M49" s="288" t="s">
        <v>79</v>
      </c>
      <c r="N49" t="str">
        <f>'DADOS DO CONVENIO'!D73</f>
        <v>XXX</v>
      </c>
      <c r="R49" s="285"/>
    </row>
    <row r="50" spans="13:18" ht="18.75" customHeight="1" x14ac:dyDescent="0.2">
      <c r="M50" s="288" t="s">
        <v>80</v>
      </c>
      <c r="N50" t="str">
        <f>'DADOS DO CONVENIO'!D71</f>
        <v>Contador</v>
      </c>
      <c r="R50" s="285"/>
    </row>
    <row r="51" spans="13:18" ht="18.75" customHeight="1" x14ac:dyDescent="0.2">
      <c r="M51" s="288" t="s">
        <v>81</v>
      </c>
      <c r="N51" t="str">
        <f>'DADOS DO CONVENIO'!D77</f>
        <v>(DD)-xxxx-xxxx</v>
      </c>
      <c r="P51" s="292"/>
      <c r="Q51" s="292"/>
      <c r="R51" s="285"/>
    </row>
    <row r="52" spans="13:18" ht="18.75" customHeight="1" x14ac:dyDescent="0.2">
      <c r="M52" s="288" t="s">
        <v>82</v>
      </c>
      <c r="N52" t="str">
        <f>'DADOS DO CONVENIO'!D79</f>
        <v>Insira o e-mail</v>
      </c>
      <c r="P52" s="3"/>
      <c r="Q52" s="71" t="s">
        <v>78</v>
      </c>
      <c r="R52" s="285"/>
    </row>
    <row r="53" spans="13:18" ht="30" customHeight="1" thickBot="1" x14ac:dyDescent="0.25">
      <c r="M53" s="72" t="s">
        <v>119</v>
      </c>
      <c r="N53" s="73"/>
      <c r="O53" s="251"/>
      <c r="P53" s="74" t="s">
        <v>125</v>
      </c>
      <c r="Q53" s="75" t="str">
        <f>'DADOS DO CONVENIO'!D75</f>
        <v>xxxxxxxxxxx</v>
      </c>
      <c r="R53" s="252"/>
    </row>
    <row r="54" spans="13:18" ht="18.75" customHeight="1" x14ac:dyDescent="0.2"/>
    <row r="55" spans="13:18" x14ac:dyDescent="0.2"/>
    <row r="56" spans="13:18" x14ac:dyDescent="0.2"/>
    <row r="57" spans="13:18" x14ac:dyDescent="0.2"/>
  </sheetData>
  <sheetProtection algorithmName="SHA-512" hashValue="l8hHLIhXOIpWMFpxcbxYWfLC+MiqXjCF4r1I4MlFbhUGzEd7Q4ygtAt876VCRfDeIMdQlIRRy41rG+wnOSrSFQ==" saltValue="MLt5qkUY8pKXnr4ejAPCWg==" spinCount="100000" sheet="1" objects="1" scenarios="1"/>
  <mergeCells count="60">
    <mergeCell ref="Q24:R24"/>
    <mergeCell ref="M2:M5"/>
    <mergeCell ref="Q7:R7"/>
    <mergeCell ref="Q14:R14"/>
    <mergeCell ref="Q16:R16"/>
    <mergeCell ref="Q17:R17"/>
    <mergeCell ref="Q18:R18"/>
    <mergeCell ref="M39:O39"/>
    <mergeCell ref="P39:R39"/>
    <mergeCell ref="P41:R41"/>
    <mergeCell ref="M48:R48"/>
    <mergeCell ref="Q31:R31"/>
    <mergeCell ref="Q32:R32"/>
    <mergeCell ref="Q33:R33"/>
    <mergeCell ref="Q34:R34"/>
    <mergeCell ref="Q35:R35"/>
    <mergeCell ref="Q36:R36"/>
    <mergeCell ref="C12:D12"/>
    <mergeCell ref="C8:D8"/>
    <mergeCell ref="C10:D10"/>
    <mergeCell ref="M37:R37"/>
    <mergeCell ref="M38:R38"/>
    <mergeCell ref="Q25:R25"/>
    <mergeCell ref="Q26:R26"/>
    <mergeCell ref="Q27:R27"/>
    <mergeCell ref="Q28:R28"/>
    <mergeCell ref="Q29:R29"/>
    <mergeCell ref="Q30:R30"/>
    <mergeCell ref="Q19:R19"/>
    <mergeCell ref="Q20:R20"/>
    <mergeCell ref="Q21:R21"/>
    <mergeCell ref="Q22:R22"/>
    <mergeCell ref="Q23:R23"/>
    <mergeCell ref="C32:D32"/>
    <mergeCell ref="C14:D14"/>
    <mergeCell ref="C20:D20"/>
    <mergeCell ref="E17:K17"/>
    <mergeCell ref="E18:K18"/>
    <mergeCell ref="C19:D19"/>
    <mergeCell ref="C18:D18"/>
    <mergeCell ref="C17:D17"/>
    <mergeCell ref="C16:D16"/>
    <mergeCell ref="C15:D15"/>
    <mergeCell ref="E32:K32"/>
    <mergeCell ref="A1:A34"/>
    <mergeCell ref="E8:K16"/>
    <mergeCell ref="C27:K27"/>
    <mergeCell ref="C28:D29"/>
    <mergeCell ref="E28:K31"/>
    <mergeCell ref="C30:D31"/>
    <mergeCell ref="C6:K6"/>
    <mergeCell ref="C2:K3"/>
    <mergeCell ref="C4:K4"/>
    <mergeCell ref="C11:D11"/>
    <mergeCell ref="E19:K19"/>
    <mergeCell ref="E20:K20"/>
    <mergeCell ref="E21:K23"/>
    <mergeCell ref="C21:D23"/>
    <mergeCell ref="E24:K25"/>
    <mergeCell ref="C24:D25"/>
  </mergeCells>
  <dataValidations disablePrompts="1" count="2">
    <dataValidation operator="equal" allowBlank="1" showErrorMessage="1" sqref="N3" xr:uid="{C0E5E3AD-3B9F-46C4-B7EA-843A4EFDFE2A}">
      <formula1>0</formula1>
      <formula2>0</formula2>
    </dataValidation>
    <dataValidation operator="equal" allowBlank="1" showErrorMessage="1" sqref="N2" xr:uid="{84AD25ED-4571-41C3-96D5-071BDF93CE6D}"/>
  </dataValidations>
  <pageMargins left="0.511811024" right="0.511811024" top="0.78740157499999996" bottom="0.78740157499999996" header="0.31496062000000002" footer="0.31496062000000002"/>
  <pageSetup paperSize="9" scale="6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ef2d9d0-f3cb-444f-a414-3469a58e9079" xsi:nil="true"/>
    <lcf76f155ced4ddcb4097134ff3c332f xmlns="5c849309-64a6-40e4-b825-e7e59ea5561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D73BF6E967FA8478111B666D6C88E4B" ma:contentTypeVersion="18" ma:contentTypeDescription="Crie um novo documento." ma:contentTypeScope="" ma:versionID="f52dad0994698e75e47760cfc84fe99e">
  <xsd:schema xmlns:xsd="http://www.w3.org/2001/XMLSchema" xmlns:xs="http://www.w3.org/2001/XMLSchema" xmlns:p="http://schemas.microsoft.com/office/2006/metadata/properties" xmlns:ns2="5c849309-64a6-40e4-b825-e7e59ea5561d" xmlns:ns3="7ef2d9d0-f3cb-444f-a414-3469a58e9079" targetNamespace="http://schemas.microsoft.com/office/2006/metadata/properties" ma:root="true" ma:fieldsID="9d611020ac9973adccba9a44f1c82877" ns2:_="" ns3:_="">
    <xsd:import namespace="5c849309-64a6-40e4-b825-e7e59ea5561d"/>
    <xsd:import namespace="7ef2d9d0-f3cb-444f-a414-3469a58e9079"/>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849309-64a6-40e4-b825-e7e59ea5561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Marcações de imagem" ma:readOnly="false" ma:fieldId="{5cf76f15-5ced-4ddc-b409-7134ff3c332f}" ma:taxonomyMulti="true" ma:sspId="d5949dc0-332d-4f90-9758-939af5d30940"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ef2d9d0-f3cb-444f-a414-3469a58e9079"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38b344e5-1ef8-4281-b9a5-93b11505cc5c}" ma:internalName="TaxCatchAll" ma:showField="CatchAllData" ma:web="7ef2d9d0-f3cb-444f-a414-3469a58e9079">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EF9F050-2DFE-4037-BFEF-27BF893CF5E8}">
  <ds:schemaRefs>
    <ds:schemaRef ds:uri="http://schemas.microsoft.com/office/2006/metadata/properties"/>
    <ds:schemaRef ds:uri="http://schemas.microsoft.com/office/infopath/2007/PartnerControls"/>
    <ds:schemaRef ds:uri="7ef2d9d0-f3cb-444f-a414-3469a58e9079"/>
    <ds:schemaRef ds:uri="5c849309-64a6-40e4-b825-e7e59ea5561d"/>
  </ds:schemaRefs>
</ds:datastoreItem>
</file>

<file path=customXml/itemProps2.xml><?xml version="1.0" encoding="utf-8"?>
<ds:datastoreItem xmlns:ds="http://schemas.openxmlformats.org/officeDocument/2006/customXml" ds:itemID="{B97B1D6E-E25A-4FB6-A46E-CA2FBCB92F8E}">
  <ds:schemaRefs>
    <ds:schemaRef ds:uri="http://schemas.microsoft.com/sharepoint/v3/contenttype/forms"/>
  </ds:schemaRefs>
</ds:datastoreItem>
</file>

<file path=customXml/itemProps3.xml><?xml version="1.0" encoding="utf-8"?>
<ds:datastoreItem xmlns:ds="http://schemas.openxmlformats.org/officeDocument/2006/customXml" ds:itemID="{3B8E45C5-DD14-46C4-897F-F630B222FD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849309-64a6-40e4-b825-e7e59ea5561d"/>
    <ds:schemaRef ds:uri="7ef2d9d0-f3cb-444f-a414-3469a58e90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8</vt:i4>
      </vt:variant>
      <vt:variant>
        <vt:lpstr>Intervalos Nomeados</vt:lpstr>
      </vt:variant>
      <vt:variant>
        <vt:i4>8</vt:i4>
      </vt:variant>
    </vt:vector>
  </HeadingPairs>
  <TitlesOfParts>
    <vt:vector size="16" baseType="lpstr">
      <vt:lpstr>DADOS DO CONVENIO</vt:lpstr>
      <vt:lpstr>CHECKLIST</vt:lpstr>
      <vt:lpstr>III - RELACAO DE PAGAMENTOS</vt:lpstr>
      <vt:lpstr>IV - RELACAO DE BENS</vt:lpstr>
      <vt:lpstr>VI - APLICACAO FINANCEIRA</vt:lpstr>
      <vt:lpstr>EX. III - RELACAO DE PGTOS</vt:lpstr>
      <vt:lpstr>EX. IV - RELACAO DE BENS</vt:lpstr>
      <vt:lpstr>EX. VI - APLICACAO FINANCEIRA</vt:lpstr>
      <vt:lpstr>CHECKLIST!Area_de_impressao</vt:lpstr>
      <vt:lpstr>'DADOS DO CONVENIO'!Area_de_impressao</vt:lpstr>
      <vt:lpstr>'EX. III - RELACAO DE PGTOS'!Area_de_impressao</vt:lpstr>
      <vt:lpstr>'EX. IV - RELACAO DE BENS'!Area_de_impressao</vt:lpstr>
      <vt:lpstr>'EX. VI - APLICACAO FINANCEIRA'!Area_de_impressao</vt:lpstr>
      <vt:lpstr>'III - RELACAO DE PAGAMENTOS'!Area_de_impressao</vt:lpstr>
      <vt:lpstr>'IV - RELACAO DE BENS'!Area_de_impressao</vt:lpstr>
      <vt:lpstr>'VI - APLICACAO FINANCEIRA'!Area_de_impressao</vt:lpstr>
    </vt:vector>
  </TitlesOfParts>
  <Manager/>
  <Company>Governo do Estado do Rio Grande do Sul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Planilha de Prestação de Contas de Convênios - IN CAGE 04-2024</dc:title>
  <dc:subject/>
  <dc:creator>Guilherme Valério Borges</dc:creator>
  <cp:keywords/>
  <dc:description/>
  <cp:lastModifiedBy>Guilherme Valério Borges</cp:lastModifiedBy>
  <cp:revision/>
  <cp:lastPrinted>2025-09-03T22:56:01Z</cp:lastPrinted>
  <dcterms:created xsi:type="dcterms:W3CDTF">2025-04-16T17:59:44Z</dcterms:created>
  <dcterms:modified xsi:type="dcterms:W3CDTF">2025-11-11T17:11:12Z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0x0101009D73BF6E967FA8478111B666D6C88E4B</vt:lpwstr>
  </property>
  <property fmtid="{D5CDD505-2E9C-101B-9397-08002B2CF9AE}" pid="3" name="MediaServiceImageTags">
    <vt:lpwstr/>
  </property>
</Properties>
</file>